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F15E799E-C823-4947-B5BD-AD0ABF0B8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0" i="1" l="1"/>
  <c r="L82" i="1"/>
  <c r="L63" i="1"/>
  <c r="L44" i="1"/>
  <c r="L25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G157" i="1"/>
  <c r="I138" i="1"/>
  <c r="G138" i="1"/>
  <c r="L195" i="1"/>
  <c r="J195" i="1"/>
  <c r="L176" i="1"/>
  <c r="J176" i="1"/>
  <c r="L157" i="1"/>
  <c r="J157" i="1"/>
  <c r="H138" i="1"/>
  <c r="L138" i="1"/>
  <c r="J138" i="1"/>
  <c r="L119" i="1"/>
  <c r="L100" i="1"/>
  <c r="J100" i="1"/>
  <c r="F100" i="1"/>
  <c r="L81" i="1"/>
  <c r="J81" i="1"/>
  <c r="F81" i="1"/>
  <c r="G81" i="1"/>
  <c r="I81" i="1"/>
  <c r="H81" i="1"/>
  <c r="J62" i="1"/>
  <c r="F62" i="1"/>
  <c r="L62" i="1"/>
  <c r="G62" i="1"/>
  <c r="J43" i="1"/>
  <c r="G43" i="1"/>
  <c r="I43" i="1"/>
  <c r="F43" i="1"/>
  <c r="L43" i="1"/>
  <c r="L24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<sst xmlns="http://schemas.openxmlformats.org/spreadsheetml/2006/main" count="405" uniqueCount="149">
  <si>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</si>
  <si>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</si>
  <si>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</si>
  <si>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</si>
  <si>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</si>
  <si>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</si>
  <si>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</si>
  <si>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</si>
  <si>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</si>
  <si>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</si>
  <si>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</si>
  <si>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</si>
  <si>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</si>
  <si>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</si>
  <si>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</si>
  <si>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</si>
  <si>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</si>
  <si>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</si>
  <si>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</si>
  <si>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</si>
  <si>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</si>
  <si>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</si>
  <si>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</si>
  <si>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</si>
  <si>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</si>
  <si>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</si>
  <si>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</si>
  <si>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</si>
  <si>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</si>
  <si>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</si>
  <si>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</si>
  <si>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</si>
  <si>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</si>
  <si>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</si>
  <si>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</si>
  <si>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</si>
  <si>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</si>
  <si>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</si>
  <si>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</si>
  <si>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Печенье</t>
  </si>
  <si>
    <t>Каша молочная пшенная с маслом</t>
  </si>
  <si>
    <t>Чай с лимоном</t>
  </si>
  <si>
    <t>Хлеб пшеничный</t>
  </si>
  <si>
    <t>покупное/</t>
  </si>
  <si>
    <t>257/1996</t>
  </si>
  <si>
    <t>377/2015</t>
  </si>
  <si>
    <t>покупное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</si>
  <si>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</si>
  <si>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</si>
  <si>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</si>
  <si>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</si>
  <si>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Компот из смеси сухофруктов</t>
  </si>
  <si>
    <t>Хлеб ржаной</t>
  </si>
  <si>
    <t>78/2004</t>
  </si>
  <si>
    <t>120/1996</t>
  </si>
  <si>
    <t>523/2022</t>
  </si>
  <si>
    <t>257,табл.4/271</t>
  </si>
  <si>
    <t>349/2015</t>
  </si>
  <si>
    <t>Сыр (порциями)</t>
  </si>
  <si>
    <t>Каша молочная геркулесовая с маслом</t>
  </si>
  <si>
    <t>Чай с сахаром</t>
  </si>
  <si>
    <t>15/2015</t>
  </si>
  <si>
    <t>376/2015</t>
  </si>
  <si>
    <t>Салат из отварной свеклы с яблоком</t>
  </si>
  <si>
    <t>Рассольник ленинградский со сметаной</t>
  </si>
  <si>
    <t>Рис отварной</t>
  </si>
  <si>
    <t>Напиток яблочный</t>
  </si>
  <si>
    <t>93/2022</t>
  </si>
  <si>
    <t>129/1996</t>
  </si>
  <si>
    <t>309/1996</t>
  </si>
  <si>
    <t>465/1996</t>
  </si>
  <si>
    <t>856/2022</t>
  </si>
  <si>
    <t>Омлет натуральный</t>
  </si>
  <si>
    <t>Чай с шиповником</t>
  </si>
  <si>
    <t>389/2017</t>
  </si>
  <si>
    <t>284/1996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</si>
  <si>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</si>
  <si>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</si>
  <si>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</si>
  <si>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</si>
  <si>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</si>
  <si>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</si>
  <si>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</si>
  <si>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</si>
  <si>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</si>
  <si>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</si>
  <si>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</si>
  <si>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Яйца вареные</t>
  </si>
  <si>
    <t>Каша молочная Дружба с маслом сливочным</t>
  </si>
  <si>
    <t>209/2015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</si>
  <si>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</si>
  <si>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</si>
  <si>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</si>
  <si>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</si>
  <si>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</si>
  <si>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142/2022</t>
  </si>
  <si>
    <t>113/2017</t>
  </si>
  <si>
    <t>268/2015</t>
  </si>
  <si>
    <t>472/1996</t>
  </si>
  <si>
    <t>Суфле (запеканка) творожное с молоком сгущенным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</si>
  <si>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</si>
  <si>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</si>
  <si>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</si>
  <si>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</si>
  <si>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Чай с витаминами</t>
  </si>
  <si>
    <t>200</t>
  </si>
  <si>
    <t>36/2014</t>
  </si>
  <si>
    <t>217/2022</t>
  </si>
  <si>
    <t>520/1997</t>
  </si>
  <si>
    <t>12/2016</t>
  </si>
  <si>
    <t>Каша молочная рисовая с маслом сливочным</t>
  </si>
  <si>
    <t>Икра овощная закусочная</t>
  </si>
  <si>
    <t>Суп гороховый с гренками</t>
  </si>
  <si>
    <t>Тефтели (свинина)</t>
  </si>
  <si>
    <t>79/2004</t>
  </si>
  <si>
    <t>138/1996</t>
  </si>
  <si>
    <t>278/2017</t>
  </si>
  <si>
    <t>Салат картофельный с морковью и зеленым горошком</t>
  </si>
  <si>
    <t>Щи Новгородские со сметаной</t>
  </si>
  <si>
    <t>Гуляш (свинина)</t>
  </si>
  <si>
    <t>40/2017</t>
  </si>
  <si>
    <t>287/2022</t>
  </si>
  <si>
    <t>260/2015</t>
  </si>
  <si>
    <t>Чай фруктовый (с яблоком)</t>
  </si>
  <si>
    <t>783/2022</t>
  </si>
  <si>
    <t>Винегрет овощной</t>
  </si>
  <si>
    <t>Напиток из шиповника</t>
  </si>
  <si>
    <t>67/2015</t>
  </si>
  <si>
    <t>388/2015</t>
  </si>
  <si>
    <t xml:space="preserve">Овощи натуральные соленые (огурец) </t>
  </si>
  <si>
    <t>Макароны, запеченные с сыром</t>
  </si>
  <si>
    <t>70/2015</t>
  </si>
  <si>
    <t>399/2022</t>
  </si>
  <si>
    <t>Борщ с капустой и картофелем, со сметаной</t>
  </si>
  <si>
    <t>Котлеты рубленые из птицы с соусом сметанным (куры)</t>
  </si>
  <si>
    <t>110/1996</t>
  </si>
  <si>
    <t>294/2015</t>
  </si>
  <si>
    <t>Каша жидкая молочная ячневая с маслом</t>
  </si>
  <si>
    <t>182/2017</t>
  </si>
  <si>
    <t>Салат картофельный с капустой квашеной</t>
  </si>
  <si>
    <t>Рассольник по-россошански</t>
  </si>
  <si>
    <t>Плов из птицы (кура)</t>
  </si>
  <si>
    <t>39/2016</t>
  </si>
  <si>
    <t>220/2022</t>
  </si>
  <si>
    <t>291/2015</t>
  </si>
  <si>
    <t>Рыба, тушеная в томате с овощами (минтай)</t>
  </si>
  <si>
    <t>мандарин</t>
  </si>
  <si>
    <t>Яблоко</t>
  </si>
  <si>
    <t>338/2015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</si>
</sst>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1" fillId="0" borderId="0"/>
    <xf numFmtId="0" fontId="11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2" fontId="13" fillId="4" borderId="2" xfId="1" applyNumberFormat="1" applyFont="1" applyFill="1" applyBorder="1" applyAlignment="1" applyProtection="1">
      <alignment horizontal="center" vertical="center"/>
      <protection locked="0"/>
    </xf>
    <xf numFmtId="0" fontId="13" fillId="4" borderId="2" xfId="2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2" fontId="13" fillId="4" borderId="2" xfId="1" applyNumberFormat="1" applyFont="1" applyFill="1" applyBorder="1" applyAlignment="1" applyProtection="1">
      <alignment horizontal="center" vertical="center" shrinkToFi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1" fontId="13" fillId="4" borderId="2" xfId="3" applyNumberFormat="1" applyFont="1" applyFill="1" applyBorder="1" applyAlignment="1" applyProtection="1">
      <alignment horizontal="left" vertical="center"/>
      <protection locked="0"/>
    </xf>
    <xf numFmtId="1" fontId="13" fillId="4" borderId="2" xfId="3" applyNumberFormat="1" applyFont="1" applyFill="1" applyBorder="1" applyAlignment="1" applyProtection="1">
      <alignment horizontal="center" vertical="center"/>
      <protection locked="0"/>
    </xf>
    <xf numFmtId="2" fontId="13" fillId="4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 xr:uid="{00000000-0005-0000-0000-000001000000}"/>
    <cellStyle name="Обычный 2" xfId="2" xr:uid="{00000000-0005-0000-0000-000002000000}"/>
    <cellStyle name="Обычный 3" xfId="1" xr:uid="{00000000-0005-0000-0000-00000300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E163" sqref="E163:L16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/>
      <c r="D1" s="61"/>
      <c r="E1" s="61"/>
      <c r="F1" s="12" t="s">
        <v>16</v>
      </c>
      <c r="G1" s="2" t="s">
        <v>17</v>
      </c>
      <c r="H1" s="62"/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4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205</v>
      </c>
      <c r="G6" s="53">
        <v>8.69</v>
      </c>
      <c r="H6" s="53">
        <v>7.7750000000000004</v>
      </c>
      <c r="I6" s="53">
        <v>44.103000000000002</v>
      </c>
      <c r="J6" s="53">
        <v>281.14699999999999</v>
      </c>
      <c r="K6" s="53" t="s">
        <v>44</v>
      </c>
      <c r="L6" s="51">
        <v>59.92</v>
      </c>
    </row>
    <row r="7" spans="1:12" ht="15" x14ac:dyDescent="0.25">
      <c r="A7" s="23"/>
      <c r="B7" s="15"/>
      <c r="C7" s="11"/>
      <c r="D7" s="6"/>
      <c r="E7" s="50"/>
      <c r="F7" s="50"/>
      <c r="G7" s="53"/>
      <c r="H7" s="53"/>
      <c r="I7" s="53"/>
      <c r="J7" s="53"/>
      <c r="K7" s="53"/>
      <c r="L7" s="50"/>
    </row>
    <row r="8" spans="1:12" ht="15" x14ac:dyDescent="0.25">
      <c r="A8" s="23"/>
      <c r="B8" s="15"/>
      <c r="C8" s="11"/>
      <c r="D8" s="7" t="s">
        <v>22</v>
      </c>
      <c r="E8" s="48" t="s">
        <v>41</v>
      </c>
      <c r="F8" s="49">
        <v>222</v>
      </c>
      <c r="G8" s="53">
        <v>6.3E-2</v>
      </c>
      <c r="H8" s="53">
        <v>7.0000000000000001E-3</v>
      </c>
      <c r="I8" s="53">
        <v>15.18</v>
      </c>
      <c r="J8" s="53">
        <v>61.034999999999997</v>
      </c>
      <c r="K8" s="53" t="s">
        <v>45</v>
      </c>
      <c r="L8" s="51">
        <v>15</v>
      </c>
    </row>
    <row r="9" spans="1:12" ht="15" x14ac:dyDescent="0.25">
      <c r="A9" s="23"/>
      <c r="B9" s="15"/>
      <c r="C9" s="11"/>
      <c r="D9" s="7" t="s">
        <v>23</v>
      </c>
      <c r="E9" s="48" t="s">
        <v>42</v>
      </c>
      <c r="F9" s="49">
        <v>40</v>
      </c>
      <c r="G9" s="53">
        <v>3</v>
      </c>
      <c r="H9" s="53">
        <v>1.1599999999999999</v>
      </c>
      <c r="I9" s="53">
        <v>20.56</v>
      </c>
      <c r="J9" s="53">
        <v>104.68</v>
      </c>
      <c r="K9" s="53" t="s">
        <v>46</v>
      </c>
      <c r="L9" s="51">
        <v>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8" t="s">
        <v>39</v>
      </c>
      <c r="F11" s="49">
        <v>50</v>
      </c>
      <c r="G11" s="53">
        <v>3.75</v>
      </c>
      <c r="H11" s="53">
        <v>5.9</v>
      </c>
      <c r="I11" s="53">
        <v>37.450000000000003</v>
      </c>
      <c r="J11" s="53">
        <v>217.9</v>
      </c>
      <c r="K11" s="53" t="s">
        <v>43</v>
      </c>
      <c r="L11" s="51">
        <v>30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517</v>
      </c>
      <c r="G13" s="19">
        <f>SUM(G6:G12)</f>
        <v>15.503</v>
      </c>
      <c r="H13" s="19">
        <f>SUM(H6:H12)</f>
        <v>14.842000000000001</v>
      </c>
      <c r="I13" s="19">
        <f>SUM(I6:I12)</f>
        <v>117.29300000000001</v>
      </c>
      <c r="J13" s="19">
        <f>SUM(J6:J12)</f>
        <v>664.76200000000006</v>
      </c>
      <c r="K13" s="25"/>
      <c r="L13" s="19">
        <f t="shared" ref="L13" si="0">SUM(L6:L12)</f>
        <v>107.92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47</v>
      </c>
      <c r="F14" s="49">
        <v>60</v>
      </c>
      <c r="G14" s="53">
        <v>1.61</v>
      </c>
      <c r="H14" s="53">
        <v>4.88</v>
      </c>
      <c r="I14" s="53">
        <v>8.7799999999999994</v>
      </c>
      <c r="J14" s="53">
        <v>85.48</v>
      </c>
      <c r="K14" s="53" t="s">
        <v>53</v>
      </c>
      <c r="L14" s="51">
        <v>18</v>
      </c>
    </row>
    <row r="15" spans="1:12" ht="15" x14ac:dyDescent="0.25">
      <c r="A15" s="23"/>
      <c r="B15" s="15"/>
      <c r="C15" s="11"/>
      <c r="D15" s="7" t="s">
        <v>27</v>
      </c>
      <c r="E15" s="48" t="s">
        <v>48</v>
      </c>
      <c r="F15" s="49">
        <v>205</v>
      </c>
      <c r="G15" s="53">
        <v>1.69</v>
      </c>
      <c r="H15" s="53">
        <v>5.17</v>
      </c>
      <c r="I15" s="53">
        <v>8.1999999999999993</v>
      </c>
      <c r="J15" s="53">
        <v>86.08</v>
      </c>
      <c r="K15" s="53" t="s">
        <v>54</v>
      </c>
      <c r="L15" s="51">
        <v>20</v>
      </c>
    </row>
    <row r="16" spans="1:12" ht="15" x14ac:dyDescent="0.25">
      <c r="A16" s="23"/>
      <c r="B16" s="15"/>
      <c r="C16" s="11"/>
      <c r="D16" s="7" t="s">
        <v>28</v>
      </c>
      <c r="E16" s="48" t="s">
        <v>49</v>
      </c>
      <c r="F16" s="49">
        <v>90</v>
      </c>
      <c r="G16" s="53">
        <v>9.8000000000000007</v>
      </c>
      <c r="H16" s="53">
        <v>14.56</v>
      </c>
      <c r="I16" s="53">
        <v>11.1</v>
      </c>
      <c r="J16" s="53">
        <v>214.61</v>
      </c>
      <c r="K16" s="53" t="s">
        <v>55</v>
      </c>
      <c r="L16" s="51">
        <v>75</v>
      </c>
    </row>
    <row r="17" spans="1:12" ht="25.5" x14ac:dyDescent="0.25">
      <c r="A17" s="23"/>
      <c r="B17" s="15"/>
      <c r="C17" s="11"/>
      <c r="D17" s="7" t="s">
        <v>29</v>
      </c>
      <c r="E17" s="48" t="s">
        <v>50</v>
      </c>
      <c r="F17" s="49">
        <v>150</v>
      </c>
      <c r="G17" s="53">
        <v>7.26</v>
      </c>
      <c r="H17" s="53">
        <v>11.3</v>
      </c>
      <c r="I17" s="53">
        <v>32.6</v>
      </c>
      <c r="J17" s="53">
        <v>261.14</v>
      </c>
      <c r="K17" s="53" t="s">
        <v>56</v>
      </c>
      <c r="L17" s="51">
        <v>20</v>
      </c>
    </row>
    <row r="18" spans="1:12" ht="15" x14ac:dyDescent="0.25">
      <c r="A18" s="23"/>
      <c r="B18" s="15"/>
      <c r="C18" s="11"/>
      <c r="D18" s="7" t="s">
        <v>30</v>
      </c>
      <c r="E18" s="48" t="s">
        <v>51</v>
      </c>
      <c r="F18" s="49">
        <v>200</v>
      </c>
      <c r="G18" s="53">
        <v>0.44</v>
      </c>
      <c r="H18" s="53">
        <v>0.02</v>
      </c>
      <c r="I18" s="53">
        <v>31.76</v>
      </c>
      <c r="J18" s="53">
        <v>128.97999999999999</v>
      </c>
      <c r="K18" s="53" t="s">
        <v>57</v>
      </c>
      <c r="L18" s="51">
        <v>14</v>
      </c>
    </row>
    <row r="19" spans="1:12" ht="15" x14ac:dyDescent="0.25">
      <c r="A19" s="23"/>
      <c r="B19" s="15"/>
      <c r="C19" s="11"/>
      <c r="D19" s="7" t="s">
        <v>31</v>
      </c>
      <c r="E19" s="48" t="s">
        <v>42</v>
      </c>
      <c r="F19" s="49">
        <v>20</v>
      </c>
      <c r="G19" s="53">
        <v>1.5</v>
      </c>
      <c r="H19" s="53">
        <v>0.57999999999999996</v>
      </c>
      <c r="I19" s="53">
        <v>10.28</v>
      </c>
      <c r="J19" s="53">
        <v>52.34</v>
      </c>
      <c r="K19" s="53" t="s">
        <v>46</v>
      </c>
      <c r="L19" s="51">
        <v>3</v>
      </c>
    </row>
    <row r="20" spans="1:12" ht="15" x14ac:dyDescent="0.25">
      <c r="A20" s="23"/>
      <c r="B20" s="15"/>
      <c r="C20" s="11"/>
      <c r="D20" s="7" t="s">
        <v>32</v>
      </c>
      <c r="E20" s="48" t="s">
        <v>52</v>
      </c>
      <c r="F20" s="49">
        <v>25</v>
      </c>
      <c r="G20" s="53">
        <v>1.93</v>
      </c>
      <c r="H20" s="53">
        <v>0.35</v>
      </c>
      <c r="I20" s="53">
        <v>9.43</v>
      </c>
      <c r="J20" s="53">
        <v>48.55</v>
      </c>
      <c r="K20" s="53" t="s">
        <v>46</v>
      </c>
      <c r="L20" s="51">
        <v>1.08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1">SUM(G14:G22)</f>
        <v>24.23</v>
      </c>
      <c r="H23" s="19">
        <f t="shared" si="1"/>
        <v>36.86</v>
      </c>
      <c r="I23" s="19">
        <f t="shared" si="1"/>
        <v>112.15</v>
      </c>
      <c r="J23" s="19">
        <f t="shared" si="1"/>
        <v>877.18</v>
      </c>
      <c r="K23" s="25"/>
      <c r="L23" s="19">
        <f t="shared" ref="L23" si="2">SUM(L14:L22)</f>
        <v>151.08000000000001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1267</v>
      </c>
      <c r="G24" s="32">
        <f t="shared" ref="G24:J24" si="3">G13+G23</f>
        <v>39.733000000000004</v>
      </c>
      <c r="H24" s="32">
        <f t="shared" si="3"/>
        <v>51.701999999999998</v>
      </c>
      <c r="I24" s="32">
        <f t="shared" si="3"/>
        <v>229.44300000000001</v>
      </c>
      <c r="J24" s="32">
        <f t="shared" si="3"/>
        <v>1541.942</v>
      </c>
      <c r="K24" s="32"/>
      <c r="L24" s="32">
        <f t="shared" ref="L24" si="4">L13+L23</f>
        <v>259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59</v>
      </c>
      <c r="F25" s="49">
        <v>210</v>
      </c>
      <c r="G25" s="53">
        <v>8.3919999999999995</v>
      </c>
      <c r="H25" s="53">
        <v>12.478</v>
      </c>
      <c r="I25" s="53">
        <v>38.11</v>
      </c>
      <c r="J25" s="53">
        <v>298.31</v>
      </c>
      <c r="K25" s="53" t="s">
        <v>44</v>
      </c>
      <c r="L25" s="51">
        <f>47.93+3.84+3.99+4.16</f>
        <v>59.92</v>
      </c>
    </row>
    <row r="26" spans="1:12" ht="15" x14ac:dyDescent="0.25">
      <c r="A26" s="14"/>
      <c r="B26" s="15"/>
      <c r="C26" s="11"/>
      <c r="D26" s="6"/>
      <c r="E26" s="50"/>
      <c r="F26" s="50"/>
      <c r="G26" s="50"/>
      <c r="H26" s="50"/>
      <c r="I26" s="50"/>
      <c r="J26" s="50"/>
      <c r="K26" s="50"/>
      <c r="L26" s="50"/>
    </row>
    <row r="27" spans="1:12" ht="15" x14ac:dyDescent="0.25">
      <c r="A27" s="14"/>
      <c r="B27" s="15"/>
      <c r="C27" s="11"/>
      <c r="D27" s="7" t="s">
        <v>22</v>
      </c>
      <c r="E27" s="48" t="s">
        <v>60</v>
      </c>
      <c r="F27" s="49">
        <v>215</v>
      </c>
      <c r="G27" s="53">
        <v>0</v>
      </c>
      <c r="H27" s="53">
        <v>0</v>
      </c>
      <c r="I27" s="53">
        <v>14.97</v>
      </c>
      <c r="J27" s="53">
        <v>59.88</v>
      </c>
      <c r="K27" s="53" t="s">
        <v>62</v>
      </c>
      <c r="L27" s="51">
        <v>15</v>
      </c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49">
        <v>60</v>
      </c>
      <c r="G28" s="53">
        <v>4.5</v>
      </c>
      <c r="H28" s="53">
        <v>1.74</v>
      </c>
      <c r="I28" s="53">
        <v>30.84</v>
      </c>
      <c r="J28" s="53">
        <v>157.02000000000001</v>
      </c>
      <c r="K28" s="53" t="s">
        <v>46</v>
      </c>
      <c r="L28" s="51">
        <v>3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48" t="s">
        <v>58</v>
      </c>
      <c r="F30" s="49">
        <v>15</v>
      </c>
      <c r="G30" s="53">
        <v>4.3890000000000002</v>
      </c>
      <c r="H30" s="53">
        <v>4.3890000000000002</v>
      </c>
      <c r="I30" s="53">
        <v>0</v>
      </c>
      <c r="J30" s="53">
        <v>57.057000000000002</v>
      </c>
      <c r="K30" s="53" t="s">
        <v>61</v>
      </c>
      <c r="L30" s="51">
        <v>30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17.280999999999999</v>
      </c>
      <c r="H32" s="19">
        <f>SUM(H25:H31)</f>
        <v>18.606999999999999</v>
      </c>
      <c r="I32" s="19">
        <f>SUM(I25:I31)</f>
        <v>83.92</v>
      </c>
      <c r="J32" s="19">
        <f>SUM(J25:J31)</f>
        <v>572.26700000000005</v>
      </c>
      <c r="K32" s="25"/>
      <c r="L32" s="19">
        <f>SUM(L25:L31)</f>
        <v>107.92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63</v>
      </c>
      <c r="F33" s="49">
        <v>60</v>
      </c>
      <c r="G33" s="53">
        <v>0.73199999999999998</v>
      </c>
      <c r="H33" s="53">
        <v>6.0650000000000004</v>
      </c>
      <c r="I33" s="53">
        <v>7.7370000000000001</v>
      </c>
      <c r="J33" s="53">
        <v>88.460999999999999</v>
      </c>
      <c r="K33" s="49" t="s">
        <v>67</v>
      </c>
      <c r="L33" s="49">
        <v>18</v>
      </c>
    </row>
    <row r="34" spans="1:12" ht="15" x14ac:dyDescent="0.25">
      <c r="A34" s="14"/>
      <c r="B34" s="15"/>
      <c r="C34" s="11"/>
      <c r="D34" s="7" t="s">
        <v>27</v>
      </c>
      <c r="E34" s="48" t="s">
        <v>64</v>
      </c>
      <c r="F34" s="49">
        <v>205</v>
      </c>
      <c r="G34" s="53">
        <v>2.2170000000000001</v>
      </c>
      <c r="H34" s="53">
        <v>5.3040000000000003</v>
      </c>
      <c r="I34" s="53">
        <v>13.986000000000001</v>
      </c>
      <c r="J34" s="53">
        <v>112.548</v>
      </c>
      <c r="K34" s="49" t="s">
        <v>68</v>
      </c>
      <c r="L34" s="49">
        <v>20</v>
      </c>
    </row>
    <row r="35" spans="1:12" ht="15" x14ac:dyDescent="0.25">
      <c r="A35" s="14"/>
      <c r="B35" s="15"/>
      <c r="C35" s="11"/>
      <c r="D35" s="7" t="s">
        <v>28</v>
      </c>
      <c r="E35" s="52" t="s">
        <v>145</v>
      </c>
      <c r="F35" s="49">
        <v>90</v>
      </c>
      <c r="G35" s="53">
        <v>8.5500000000000007</v>
      </c>
      <c r="H35" s="53">
        <v>4.63</v>
      </c>
      <c r="I35" s="53">
        <v>4.05</v>
      </c>
      <c r="J35" s="53">
        <v>92</v>
      </c>
      <c r="K35" s="49" t="s">
        <v>69</v>
      </c>
      <c r="L35" s="49">
        <v>75</v>
      </c>
    </row>
    <row r="36" spans="1:12" ht="15" x14ac:dyDescent="0.25">
      <c r="A36" s="14"/>
      <c r="B36" s="15"/>
      <c r="C36" s="11"/>
      <c r="D36" s="7" t="s">
        <v>29</v>
      </c>
      <c r="E36" s="48" t="s">
        <v>65</v>
      </c>
      <c r="F36" s="49">
        <v>150</v>
      </c>
      <c r="G36" s="53">
        <v>3.8340000000000001</v>
      </c>
      <c r="H36" s="53">
        <v>5.4340000000000002</v>
      </c>
      <c r="I36" s="53">
        <v>40.048000000000002</v>
      </c>
      <c r="J36" s="53">
        <v>224.434</v>
      </c>
      <c r="K36" s="49" t="s">
        <v>70</v>
      </c>
      <c r="L36" s="49">
        <v>20</v>
      </c>
    </row>
    <row r="37" spans="1:12" ht="15" x14ac:dyDescent="0.25">
      <c r="A37" s="14"/>
      <c r="B37" s="15"/>
      <c r="C37" s="11"/>
      <c r="D37" s="7" t="s">
        <v>30</v>
      </c>
      <c r="E37" s="48" t="s">
        <v>66</v>
      </c>
      <c r="F37" s="49">
        <v>200</v>
      </c>
      <c r="G37" s="53">
        <v>6.0999999999999999E-2</v>
      </c>
      <c r="H37" s="53">
        <v>6.0999999999999999E-2</v>
      </c>
      <c r="I37" s="53">
        <v>21.452000000000002</v>
      </c>
      <c r="J37" s="53">
        <v>86.600999999999999</v>
      </c>
      <c r="K37" s="49" t="s">
        <v>71</v>
      </c>
      <c r="L37" s="49">
        <v>14</v>
      </c>
    </row>
    <row r="38" spans="1:12" ht="15" x14ac:dyDescent="0.25">
      <c r="A38" s="14"/>
      <c r="B38" s="15"/>
      <c r="C38" s="11"/>
      <c r="D38" s="7" t="s">
        <v>31</v>
      </c>
      <c r="E38" s="48" t="s">
        <v>42</v>
      </c>
      <c r="F38" s="49">
        <v>50</v>
      </c>
      <c r="G38" s="53">
        <v>3.75</v>
      </c>
      <c r="H38" s="53">
        <v>1.45</v>
      </c>
      <c r="I38" s="53">
        <v>25.7</v>
      </c>
      <c r="J38" s="53">
        <v>130.85</v>
      </c>
      <c r="K38" s="49" t="s">
        <v>46</v>
      </c>
      <c r="L38" s="49">
        <v>3</v>
      </c>
    </row>
    <row r="39" spans="1:12" ht="15" x14ac:dyDescent="0.25">
      <c r="A39" s="14"/>
      <c r="B39" s="15"/>
      <c r="C39" s="11"/>
      <c r="D39" s="7" t="s">
        <v>32</v>
      </c>
      <c r="E39" s="48" t="s">
        <v>52</v>
      </c>
      <c r="F39" s="49">
        <v>50</v>
      </c>
      <c r="G39" s="53">
        <v>3.85</v>
      </c>
      <c r="H39" s="53">
        <v>0.7</v>
      </c>
      <c r="I39" s="53">
        <v>18.850000000000001</v>
      </c>
      <c r="J39" s="53">
        <v>97.1</v>
      </c>
      <c r="K39" s="49" t="s">
        <v>46</v>
      </c>
      <c r="L39" s="49">
        <v>1.08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5">SUM(G33:G41)</f>
        <v>22.994</v>
      </c>
      <c r="H42" s="19">
        <f t="shared" ref="H42" si="6">SUM(H33:H41)</f>
        <v>23.643999999999998</v>
      </c>
      <c r="I42" s="19">
        <f t="shared" ref="I42" si="7">SUM(I33:I41)</f>
        <v>131.82300000000001</v>
      </c>
      <c r="J42" s="19">
        <f t="shared" ref="J42:L42" si="8">SUM(J33:J41)</f>
        <v>831.99400000000003</v>
      </c>
      <c r="K42" s="25"/>
      <c r="L42" s="19">
        <f t="shared" si="8"/>
        <v>151.08000000000001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1305</v>
      </c>
      <c r="G43" s="32">
        <f t="shared" ref="G43" si="9">G32+G42</f>
        <v>40.274999999999999</v>
      </c>
      <c r="H43" s="32">
        <f t="shared" ref="H43" si="10">H32+H42</f>
        <v>42.250999999999998</v>
      </c>
      <c r="I43" s="32">
        <f t="shared" ref="I43" si="11">I32+I42</f>
        <v>215.74299999999999</v>
      </c>
      <c r="J43" s="32">
        <f t="shared" ref="J43:L43" si="12">J32+J42</f>
        <v>1404.261</v>
      </c>
      <c r="K43" s="32"/>
      <c r="L43" s="32">
        <f t="shared" si="12"/>
        <v>259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72</v>
      </c>
      <c r="F44" s="49">
        <v>150</v>
      </c>
      <c r="G44" s="53">
        <v>15.721</v>
      </c>
      <c r="H44" s="53">
        <v>20.574000000000002</v>
      </c>
      <c r="I44" s="53">
        <v>2.855</v>
      </c>
      <c r="J44" s="53">
        <v>259.47000000000003</v>
      </c>
      <c r="K44" s="53" t="s">
        <v>75</v>
      </c>
      <c r="L44" s="55">
        <f>47.93+3.84+3.99+4.16</f>
        <v>59.92</v>
      </c>
    </row>
    <row r="45" spans="1:12" ht="15" x14ac:dyDescent="0.25">
      <c r="A45" s="23"/>
      <c r="B45" s="15"/>
      <c r="C45" s="11"/>
      <c r="D45" s="6"/>
      <c r="E45" s="50"/>
      <c r="F45" s="50"/>
      <c r="G45" s="50"/>
      <c r="H45" s="50"/>
      <c r="I45" s="50"/>
      <c r="J45" s="50"/>
      <c r="K45" s="50"/>
      <c r="L45" s="50"/>
    </row>
    <row r="46" spans="1:12" ht="15" x14ac:dyDescent="0.25">
      <c r="A46" s="23"/>
      <c r="B46" s="15"/>
      <c r="C46" s="11"/>
      <c r="D46" s="7" t="s">
        <v>22</v>
      </c>
      <c r="E46" s="48" t="s">
        <v>73</v>
      </c>
      <c r="F46" s="49">
        <v>200</v>
      </c>
      <c r="G46" s="53">
        <v>0.10199999999999999</v>
      </c>
      <c r="H46" s="53">
        <v>4.2000000000000003E-2</v>
      </c>
      <c r="I46" s="53">
        <v>12.427</v>
      </c>
      <c r="J46" s="53">
        <v>50.494</v>
      </c>
      <c r="K46" s="53" t="s">
        <v>76</v>
      </c>
      <c r="L46" s="55">
        <v>15</v>
      </c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49">
        <v>50</v>
      </c>
      <c r="G47" s="53">
        <v>3.75</v>
      </c>
      <c r="H47" s="53">
        <v>1.45</v>
      </c>
      <c r="I47" s="53">
        <v>25.7</v>
      </c>
      <c r="J47" s="53">
        <v>130.85</v>
      </c>
      <c r="K47" s="53" t="s">
        <v>46</v>
      </c>
      <c r="L47" s="55">
        <v>3</v>
      </c>
    </row>
    <row r="48" spans="1:12" ht="15" x14ac:dyDescent="0.25">
      <c r="A48" s="23"/>
      <c r="B48" s="15"/>
      <c r="C48" s="11"/>
      <c r="D48" s="7" t="s">
        <v>24</v>
      </c>
      <c r="E48" s="48" t="s">
        <v>146</v>
      </c>
      <c r="F48" s="54">
        <v>100</v>
      </c>
      <c r="G48" s="53">
        <v>0.8</v>
      </c>
      <c r="H48" s="53">
        <v>0.4</v>
      </c>
      <c r="I48" s="53">
        <v>7.5</v>
      </c>
      <c r="J48" s="53">
        <v>35</v>
      </c>
      <c r="K48" s="53" t="s">
        <v>74</v>
      </c>
      <c r="L48" s="55">
        <v>30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20.373000000000001</v>
      </c>
      <c r="H51" s="19">
        <f>SUM(H44:H50)</f>
        <v>22.466000000000001</v>
      </c>
      <c r="I51" s="19">
        <f>SUM(I44:I50)</f>
        <v>48.481999999999999</v>
      </c>
      <c r="J51" s="19">
        <f>SUM(J44:J50)</f>
        <v>475.81400000000008</v>
      </c>
      <c r="K51" s="25"/>
      <c r="L51" s="19">
        <f>SUM(L44:L50)</f>
        <v>107.92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77</v>
      </c>
      <c r="F52" s="49">
        <v>60</v>
      </c>
      <c r="G52" s="53">
        <v>1.1970000000000001</v>
      </c>
      <c r="H52" s="53">
        <v>5.6070000000000002</v>
      </c>
      <c r="I52" s="53">
        <v>4.851</v>
      </c>
      <c r="J52" s="53">
        <v>74.655000000000001</v>
      </c>
      <c r="K52" s="53" t="s">
        <v>82</v>
      </c>
      <c r="L52" s="51">
        <v>18</v>
      </c>
    </row>
    <row r="53" spans="1:12" ht="15" x14ac:dyDescent="0.25">
      <c r="A53" s="23"/>
      <c r="B53" s="15"/>
      <c r="C53" s="11"/>
      <c r="D53" s="7" t="s">
        <v>27</v>
      </c>
      <c r="E53" s="48" t="s">
        <v>78</v>
      </c>
      <c r="F53" s="49">
        <v>220</v>
      </c>
      <c r="G53" s="53">
        <v>9.6679999999999993</v>
      </c>
      <c r="H53" s="53">
        <v>3.94</v>
      </c>
      <c r="I53" s="53">
        <v>44.322000000000003</v>
      </c>
      <c r="J53" s="53">
        <v>251.42</v>
      </c>
      <c r="K53" s="53" t="s">
        <v>83</v>
      </c>
      <c r="L53" s="51">
        <v>20</v>
      </c>
    </row>
    <row r="54" spans="1:12" ht="15" x14ac:dyDescent="0.25">
      <c r="A54" s="23"/>
      <c r="B54" s="15"/>
      <c r="C54" s="11"/>
      <c r="D54" s="7" t="s">
        <v>28</v>
      </c>
      <c r="E54" s="48" t="s">
        <v>79</v>
      </c>
      <c r="F54" s="49">
        <v>90</v>
      </c>
      <c r="G54" s="53">
        <v>12.728</v>
      </c>
      <c r="H54" s="53">
        <v>16.195</v>
      </c>
      <c r="I54" s="53">
        <v>9.8559999999999999</v>
      </c>
      <c r="J54" s="53">
        <v>236.09100000000001</v>
      </c>
      <c r="K54" s="53" t="s">
        <v>84</v>
      </c>
      <c r="L54" s="51">
        <v>75</v>
      </c>
    </row>
    <row r="55" spans="1:12" ht="25.5" x14ac:dyDescent="0.25">
      <c r="A55" s="23"/>
      <c r="B55" s="15"/>
      <c r="C55" s="11"/>
      <c r="D55" s="7" t="s">
        <v>29</v>
      </c>
      <c r="E55" s="48" t="s">
        <v>80</v>
      </c>
      <c r="F55" s="49">
        <v>150</v>
      </c>
      <c r="G55" s="53">
        <v>6.6420000000000003</v>
      </c>
      <c r="H55" s="53">
        <v>4.5860000000000003</v>
      </c>
      <c r="I55" s="53">
        <v>42.368000000000002</v>
      </c>
      <c r="J55" s="53">
        <v>237.31399999999999</v>
      </c>
      <c r="K55" s="53" t="s">
        <v>85</v>
      </c>
      <c r="L55" s="51">
        <v>20</v>
      </c>
    </row>
    <row r="56" spans="1:12" ht="25.5" x14ac:dyDescent="0.25">
      <c r="A56" s="23"/>
      <c r="B56" s="15"/>
      <c r="C56" s="11"/>
      <c r="D56" s="7" t="s">
        <v>30</v>
      </c>
      <c r="E56" s="48" t="s">
        <v>81</v>
      </c>
      <c r="F56" s="49">
        <v>200</v>
      </c>
      <c r="G56" s="53">
        <v>6.4000000000000001E-2</v>
      </c>
      <c r="H56" s="53">
        <v>2.5999999999999999E-2</v>
      </c>
      <c r="I56" s="53">
        <v>7.46</v>
      </c>
      <c r="J56" s="53">
        <v>30.33</v>
      </c>
      <c r="K56" s="53" t="s">
        <v>86</v>
      </c>
      <c r="L56" s="51">
        <v>14</v>
      </c>
    </row>
    <row r="57" spans="1:12" ht="15" x14ac:dyDescent="0.25">
      <c r="A57" s="23"/>
      <c r="B57" s="15"/>
      <c r="C57" s="11"/>
      <c r="D57" s="7" t="s">
        <v>31</v>
      </c>
      <c r="E57" s="48" t="s">
        <v>42</v>
      </c>
      <c r="F57" s="49">
        <v>20</v>
      </c>
      <c r="G57" s="53">
        <v>1.5</v>
      </c>
      <c r="H57" s="53">
        <v>0.57999999999999996</v>
      </c>
      <c r="I57" s="53">
        <v>10.28</v>
      </c>
      <c r="J57" s="53">
        <v>52.34</v>
      </c>
      <c r="K57" s="53" t="s">
        <v>46</v>
      </c>
      <c r="L57" s="51">
        <v>3</v>
      </c>
    </row>
    <row r="58" spans="1:12" ht="15" x14ac:dyDescent="0.25">
      <c r="A58" s="23"/>
      <c r="B58" s="15"/>
      <c r="C58" s="11"/>
      <c r="D58" s="7" t="s">
        <v>32</v>
      </c>
      <c r="E58" s="48" t="s">
        <v>52</v>
      </c>
      <c r="F58" s="49">
        <v>25</v>
      </c>
      <c r="G58" s="53">
        <v>1.925</v>
      </c>
      <c r="H58" s="53">
        <v>0.35</v>
      </c>
      <c r="I58" s="53">
        <v>9.4250000000000007</v>
      </c>
      <c r="J58" s="53">
        <v>48.55</v>
      </c>
      <c r="K58" s="53" t="s">
        <v>46</v>
      </c>
      <c r="L58" s="51">
        <v>1.08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13">SUM(G52:G60)</f>
        <v>33.723999999999997</v>
      </c>
      <c r="H61" s="19">
        <f t="shared" ref="H61" si="14">SUM(H52:H60)</f>
        <v>31.284000000000002</v>
      </c>
      <c r="I61" s="19">
        <f t="shared" ref="I61" si="15">SUM(I52:I60)</f>
        <v>128.56200000000001</v>
      </c>
      <c r="J61" s="19">
        <f t="shared" ref="J61:L61" si="16">SUM(J52:J60)</f>
        <v>930.69999999999993</v>
      </c>
      <c r="K61" s="25"/>
      <c r="L61" s="19">
        <f t="shared" si="16"/>
        <v>151.08000000000001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1265</v>
      </c>
      <c r="G62" s="32">
        <f t="shared" ref="G62" si="17">G51+G61</f>
        <v>54.096999999999994</v>
      </c>
      <c r="H62" s="32">
        <f t="shared" ref="H62" si="18">H51+H61</f>
        <v>53.75</v>
      </c>
      <c r="I62" s="32">
        <f t="shared" ref="I62" si="19">I51+I61</f>
        <v>177.04400000000001</v>
      </c>
      <c r="J62" s="32">
        <f t="shared" ref="J62:L62" si="20">J51+J61</f>
        <v>1406.5140000000001</v>
      </c>
      <c r="K62" s="32"/>
      <c r="L62" s="32">
        <f t="shared" si="20"/>
        <v>259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88</v>
      </c>
      <c r="F63" s="49">
        <v>205</v>
      </c>
      <c r="G63" s="53">
        <v>6.1050000000000004</v>
      </c>
      <c r="H63" s="53">
        <v>6.8920000000000003</v>
      </c>
      <c r="I63" s="53">
        <v>33.847999999999999</v>
      </c>
      <c r="J63" s="53">
        <v>221.84</v>
      </c>
      <c r="K63" s="49" t="s">
        <v>90</v>
      </c>
      <c r="L63" s="49">
        <f>47.93+3.84+3.99+4.16</f>
        <v>59.92</v>
      </c>
    </row>
    <row r="64" spans="1:12" ht="15" x14ac:dyDescent="0.25">
      <c r="A64" s="23"/>
      <c r="B64" s="15"/>
      <c r="C64" s="11"/>
      <c r="D64" s="6"/>
      <c r="E64" s="50"/>
      <c r="F64" s="50"/>
      <c r="G64" s="53"/>
      <c r="H64" s="53"/>
      <c r="I64" s="53"/>
      <c r="J64" s="53"/>
      <c r="K64" s="49"/>
      <c r="L64" s="49"/>
    </row>
    <row r="65" spans="1:12" ht="15" x14ac:dyDescent="0.25">
      <c r="A65" s="23"/>
      <c r="B65" s="15"/>
      <c r="C65" s="11"/>
      <c r="D65" s="7" t="s">
        <v>22</v>
      </c>
      <c r="E65" s="48" t="s">
        <v>41</v>
      </c>
      <c r="F65" s="49">
        <v>222</v>
      </c>
      <c r="G65" s="53">
        <v>6.3E-2</v>
      </c>
      <c r="H65" s="53">
        <v>7.0000000000000001E-3</v>
      </c>
      <c r="I65" s="53">
        <v>15.18</v>
      </c>
      <c r="J65" s="53">
        <v>61.034999999999997</v>
      </c>
      <c r="K65" s="49" t="s">
        <v>45</v>
      </c>
      <c r="L65" s="49">
        <v>15</v>
      </c>
    </row>
    <row r="66" spans="1:12" ht="15" x14ac:dyDescent="0.25">
      <c r="A66" s="23"/>
      <c r="B66" s="15"/>
      <c r="C66" s="11"/>
      <c r="D66" s="7" t="s">
        <v>23</v>
      </c>
      <c r="E66" s="48" t="s">
        <v>42</v>
      </c>
      <c r="F66" s="49">
        <v>40</v>
      </c>
      <c r="G66" s="53">
        <v>3</v>
      </c>
      <c r="H66" s="53">
        <v>1.1599999999999999</v>
      </c>
      <c r="I66" s="53">
        <v>20.56</v>
      </c>
      <c r="J66" s="53">
        <v>104.68</v>
      </c>
      <c r="K66" s="49" t="s">
        <v>46</v>
      </c>
      <c r="L66" s="49">
        <v>3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53"/>
      <c r="H67" s="53"/>
      <c r="I67" s="53"/>
      <c r="J67" s="53"/>
      <c r="K67" s="49"/>
      <c r="L67" s="49"/>
    </row>
    <row r="68" spans="1:12" ht="15" x14ac:dyDescent="0.25">
      <c r="A68" s="23"/>
      <c r="B68" s="15"/>
      <c r="C68" s="11"/>
      <c r="D68" s="6"/>
      <c r="E68" s="48" t="s">
        <v>87</v>
      </c>
      <c r="F68" s="49">
        <v>50</v>
      </c>
      <c r="G68" s="53">
        <v>6.35</v>
      </c>
      <c r="H68" s="53">
        <v>5.57</v>
      </c>
      <c r="I68" s="53">
        <v>0.35</v>
      </c>
      <c r="J68" s="53">
        <v>76.930000000000007</v>
      </c>
      <c r="K68" s="49" t="s">
        <v>89</v>
      </c>
      <c r="L68" s="49">
        <v>30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517</v>
      </c>
      <c r="G70" s="19">
        <f>SUM(G63:G69)</f>
        <v>15.517999999999999</v>
      </c>
      <c r="H70" s="19">
        <f>SUM(H63:H69)</f>
        <v>13.629</v>
      </c>
      <c r="I70" s="19">
        <f>SUM(I63:I69)</f>
        <v>69.937999999999988</v>
      </c>
      <c r="J70" s="19">
        <f>SUM(J63:J69)</f>
        <v>464.48500000000001</v>
      </c>
      <c r="K70" s="25"/>
      <c r="L70" s="19">
        <f>SUM(L63:L69)</f>
        <v>107.92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91</v>
      </c>
      <c r="F71" s="56">
        <v>60</v>
      </c>
      <c r="G71" s="53">
        <v>1.1180000000000001</v>
      </c>
      <c r="H71" s="53">
        <v>3.1640000000000001</v>
      </c>
      <c r="I71" s="53">
        <v>8.0220000000000002</v>
      </c>
      <c r="J71" s="53">
        <v>65.036000000000001</v>
      </c>
      <c r="K71" s="53" t="s">
        <v>95</v>
      </c>
      <c r="L71" s="51">
        <v>18</v>
      </c>
    </row>
    <row r="72" spans="1:12" ht="15" x14ac:dyDescent="0.25">
      <c r="A72" s="23"/>
      <c r="B72" s="15"/>
      <c r="C72" s="11"/>
      <c r="D72" s="7" t="s">
        <v>27</v>
      </c>
      <c r="E72" s="48" t="s">
        <v>92</v>
      </c>
      <c r="F72" s="49">
        <v>210</v>
      </c>
      <c r="G72" s="53">
        <v>5.1219999999999999</v>
      </c>
      <c r="H72" s="53">
        <v>7.4640000000000004</v>
      </c>
      <c r="I72" s="53">
        <v>12.682</v>
      </c>
      <c r="J72" s="53">
        <v>138.392</v>
      </c>
      <c r="K72" s="53" t="s">
        <v>96</v>
      </c>
      <c r="L72" s="51">
        <v>20</v>
      </c>
    </row>
    <row r="73" spans="1:12" ht="15" x14ac:dyDescent="0.25">
      <c r="A73" s="23"/>
      <c r="B73" s="15"/>
      <c r="C73" s="11"/>
      <c r="D73" s="7" t="s">
        <v>28</v>
      </c>
      <c r="E73" s="48" t="s">
        <v>93</v>
      </c>
      <c r="F73" s="49">
        <v>90</v>
      </c>
      <c r="G73" s="53">
        <v>9.0090000000000003</v>
      </c>
      <c r="H73" s="53">
        <v>18.603000000000002</v>
      </c>
      <c r="I73" s="53">
        <v>12.715</v>
      </c>
      <c r="J73" s="53">
        <v>254.32300000000001</v>
      </c>
      <c r="K73" s="53" t="s">
        <v>97</v>
      </c>
      <c r="L73" s="51">
        <v>75</v>
      </c>
    </row>
    <row r="74" spans="1:12" ht="15" x14ac:dyDescent="0.25">
      <c r="A74" s="23"/>
      <c r="B74" s="15"/>
      <c r="C74" s="11"/>
      <c r="D74" s="7" t="s">
        <v>29</v>
      </c>
      <c r="E74" s="48" t="s">
        <v>94</v>
      </c>
      <c r="F74" s="49">
        <v>150</v>
      </c>
      <c r="G74" s="53">
        <v>3.294</v>
      </c>
      <c r="H74" s="53">
        <v>4.9119999999999999</v>
      </c>
      <c r="I74" s="53">
        <v>22.111000000000001</v>
      </c>
      <c r="J74" s="53">
        <v>145.828</v>
      </c>
      <c r="K74" s="53" t="s">
        <v>98</v>
      </c>
      <c r="L74" s="51">
        <v>20</v>
      </c>
    </row>
    <row r="75" spans="1:12" ht="15" x14ac:dyDescent="0.25">
      <c r="A75" s="23"/>
      <c r="B75" s="15"/>
      <c r="C75" s="11"/>
      <c r="D75" s="7" t="s">
        <v>30</v>
      </c>
      <c r="E75" s="48" t="s">
        <v>51</v>
      </c>
      <c r="F75" s="49">
        <v>200</v>
      </c>
      <c r="G75" s="53">
        <v>0.44</v>
      </c>
      <c r="H75" s="53">
        <v>0.02</v>
      </c>
      <c r="I75" s="53">
        <v>31.76</v>
      </c>
      <c r="J75" s="53">
        <v>128.97999999999999</v>
      </c>
      <c r="K75" s="53" t="s">
        <v>57</v>
      </c>
      <c r="L75" s="51">
        <v>14</v>
      </c>
    </row>
    <row r="76" spans="1:12" ht="15" x14ac:dyDescent="0.25">
      <c r="A76" s="23"/>
      <c r="B76" s="15"/>
      <c r="C76" s="11"/>
      <c r="D76" s="7" t="s">
        <v>31</v>
      </c>
      <c r="E76" s="48" t="s">
        <v>42</v>
      </c>
      <c r="F76" s="49">
        <v>20</v>
      </c>
      <c r="G76" s="53">
        <v>1.5</v>
      </c>
      <c r="H76" s="53">
        <v>0.57999999999999996</v>
      </c>
      <c r="I76" s="53">
        <v>10.28</v>
      </c>
      <c r="J76" s="53">
        <v>52.34</v>
      </c>
      <c r="K76" s="53" t="s">
        <v>46</v>
      </c>
      <c r="L76" s="51">
        <v>3</v>
      </c>
    </row>
    <row r="77" spans="1:12" ht="15" x14ac:dyDescent="0.25">
      <c r="A77" s="23"/>
      <c r="B77" s="15"/>
      <c r="C77" s="11"/>
      <c r="D77" s="7" t="s">
        <v>32</v>
      </c>
      <c r="E77" s="48" t="s">
        <v>52</v>
      </c>
      <c r="F77" s="49">
        <v>25</v>
      </c>
      <c r="G77" s="53">
        <v>1.925</v>
      </c>
      <c r="H77" s="53">
        <v>0.35</v>
      </c>
      <c r="I77" s="53">
        <v>9.4250000000000007</v>
      </c>
      <c r="J77" s="53">
        <v>48.55</v>
      </c>
      <c r="K77" s="53" t="s">
        <v>46</v>
      </c>
      <c r="L77" s="51">
        <v>1.08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21">SUM(G71:G79)</f>
        <v>22.408000000000001</v>
      </c>
      <c r="H80" s="19">
        <f t="shared" ref="H80" si="22">SUM(H71:H79)</f>
        <v>35.093000000000004</v>
      </c>
      <c r="I80" s="19">
        <f t="shared" ref="I80" si="23">SUM(I71:I79)</f>
        <v>106.995</v>
      </c>
      <c r="J80" s="19">
        <f t="shared" ref="J80:L80" si="24">SUM(J71:J79)</f>
        <v>833.44899999999996</v>
      </c>
      <c r="K80" s="25"/>
      <c r="L80" s="19">
        <f t="shared" si="24"/>
        <v>151.08000000000001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1272</v>
      </c>
      <c r="G81" s="32">
        <f t="shared" ref="G81" si="25">G70+G80</f>
        <v>37.926000000000002</v>
      </c>
      <c r="H81" s="32">
        <f t="shared" ref="H81" si="26">H70+H80</f>
        <v>48.722000000000001</v>
      </c>
      <c r="I81" s="32">
        <f t="shared" ref="I81" si="27">I70+I80</f>
        <v>176.93299999999999</v>
      </c>
      <c r="J81" s="32">
        <f t="shared" ref="J81:L81" si="28">J70+J80</f>
        <v>1297.934</v>
      </c>
      <c r="K81" s="32"/>
      <c r="L81" s="32">
        <f t="shared" si="28"/>
        <v>259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99</v>
      </c>
      <c r="F82" s="49">
        <v>150</v>
      </c>
      <c r="G82" s="53">
        <v>21.183</v>
      </c>
      <c r="H82" s="53">
        <v>13.973000000000001</v>
      </c>
      <c r="I82" s="53">
        <v>29.411999999999999</v>
      </c>
      <c r="J82" s="53">
        <v>328.137</v>
      </c>
      <c r="K82" s="53" t="s">
        <v>100</v>
      </c>
      <c r="L82" s="51">
        <f>47.93+3.84+3.99+4.16</f>
        <v>59.92</v>
      </c>
    </row>
    <row r="83" spans="1:12" ht="15" x14ac:dyDescent="0.25">
      <c r="A83" s="23"/>
      <c r="B83" s="15"/>
      <c r="C83" s="11"/>
      <c r="D83" s="6"/>
      <c r="E83" s="50"/>
      <c r="F83" s="50"/>
      <c r="G83" s="53"/>
      <c r="H83" s="53"/>
      <c r="I83" s="53"/>
      <c r="J83" s="53"/>
      <c r="K83" s="53"/>
      <c r="L83" s="50"/>
    </row>
    <row r="84" spans="1:12" ht="15" x14ac:dyDescent="0.25">
      <c r="A84" s="23"/>
      <c r="B84" s="15"/>
      <c r="C84" s="11"/>
      <c r="D84" s="7" t="s">
        <v>22</v>
      </c>
      <c r="E84" s="48" t="s">
        <v>60</v>
      </c>
      <c r="F84" s="49">
        <v>215</v>
      </c>
      <c r="G84" s="53">
        <v>0</v>
      </c>
      <c r="H84" s="53">
        <v>0</v>
      </c>
      <c r="I84" s="53">
        <v>14.97</v>
      </c>
      <c r="J84" s="53">
        <v>59.88</v>
      </c>
      <c r="K84" s="53" t="s">
        <v>62</v>
      </c>
      <c r="L84" s="51">
        <v>15</v>
      </c>
    </row>
    <row r="85" spans="1:12" ht="15" x14ac:dyDescent="0.25">
      <c r="A85" s="23"/>
      <c r="B85" s="15"/>
      <c r="C85" s="11"/>
      <c r="D85" s="7" t="s">
        <v>23</v>
      </c>
      <c r="E85" s="48" t="s">
        <v>42</v>
      </c>
      <c r="F85" s="49">
        <v>35</v>
      </c>
      <c r="G85" s="53">
        <v>2.625</v>
      </c>
      <c r="H85" s="53">
        <v>1.0149999999999999</v>
      </c>
      <c r="I85" s="53">
        <v>17.989999999999998</v>
      </c>
      <c r="J85" s="53">
        <v>91.594999999999999</v>
      </c>
      <c r="K85" s="53" t="s">
        <v>46</v>
      </c>
      <c r="L85" s="51">
        <v>3</v>
      </c>
    </row>
    <row r="86" spans="1:12" ht="15" x14ac:dyDescent="0.25">
      <c r="A86" s="23"/>
      <c r="B86" s="15"/>
      <c r="C86" s="11"/>
      <c r="D86" s="7" t="s">
        <v>24</v>
      </c>
      <c r="E86" s="48" t="s">
        <v>147</v>
      </c>
      <c r="F86" s="54">
        <v>100</v>
      </c>
      <c r="G86" s="53">
        <v>0.4</v>
      </c>
      <c r="H86" s="53">
        <v>0.4</v>
      </c>
      <c r="I86" s="53">
        <v>9.8000000000000007</v>
      </c>
      <c r="J86" s="53">
        <v>44.4</v>
      </c>
      <c r="K86" s="53" t="s">
        <v>148</v>
      </c>
      <c r="L86" s="51">
        <v>30</v>
      </c>
    </row>
    <row r="87" spans="1:12" ht="15" x14ac:dyDescent="0.25">
      <c r="A87" s="23"/>
      <c r="B87" s="15"/>
      <c r="C87" s="11"/>
      <c r="D87" s="6"/>
      <c r="E87" s="50"/>
      <c r="F87" s="50"/>
      <c r="G87" s="50"/>
      <c r="H87" s="50"/>
      <c r="I87" s="50"/>
      <c r="J87" s="50"/>
      <c r="K87" s="50"/>
      <c r="L87" s="5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24.207999999999998</v>
      </c>
      <c r="H89" s="19">
        <f>SUM(H82:H88)</f>
        <v>15.388000000000002</v>
      </c>
      <c r="I89" s="19">
        <f>SUM(I82:I88)</f>
        <v>72.171999999999997</v>
      </c>
      <c r="J89" s="19">
        <f>SUM(J82:J88)</f>
        <v>524.01199999999994</v>
      </c>
      <c r="K89" s="25"/>
      <c r="L89" s="19">
        <f>SUM(L82:L88)</f>
        <v>107.92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8" t="s">
        <v>101</v>
      </c>
      <c r="F90" s="48">
        <v>60</v>
      </c>
      <c r="G90" s="48">
        <v>1.8720000000000001</v>
      </c>
      <c r="H90" s="48">
        <v>6.8339999999999996</v>
      </c>
      <c r="I90" s="48">
        <v>6.8369999999999997</v>
      </c>
      <c r="J90" s="48">
        <v>96.341999999999999</v>
      </c>
      <c r="K90" s="48" t="s">
        <v>106</v>
      </c>
      <c r="L90" s="51">
        <v>18</v>
      </c>
    </row>
    <row r="91" spans="1:12" ht="15" x14ac:dyDescent="0.25">
      <c r="A91" s="23"/>
      <c r="B91" s="15"/>
      <c r="C91" s="11"/>
      <c r="D91" s="7" t="s">
        <v>27</v>
      </c>
      <c r="E91" s="48" t="s">
        <v>102</v>
      </c>
      <c r="F91" s="49">
        <v>200</v>
      </c>
      <c r="G91" s="48">
        <v>2.9350000000000001</v>
      </c>
      <c r="H91" s="48">
        <v>4.883</v>
      </c>
      <c r="I91" s="48">
        <v>13.26</v>
      </c>
      <c r="J91" s="48">
        <v>108.727</v>
      </c>
      <c r="K91" s="48" t="s">
        <v>107</v>
      </c>
      <c r="L91" s="51">
        <v>20</v>
      </c>
    </row>
    <row r="92" spans="1:12" ht="15" x14ac:dyDescent="0.25">
      <c r="A92" s="23"/>
      <c r="B92" s="15"/>
      <c r="C92" s="11"/>
      <c r="D92" s="7" t="s">
        <v>28</v>
      </c>
      <c r="E92" s="48" t="s">
        <v>103</v>
      </c>
      <c r="F92" s="49">
        <v>90</v>
      </c>
      <c r="G92" s="48">
        <v>15.04</v>
      </c>
      <c r="H92" s="48">
        <v>18.265999999999998</v>
      </c>
      <c r="I92" s="48">
        <v>10.224</v>
      </c>
      <c r="J92" s="48">
        <v>265.45</v>
      </c>
      <c r="K92" s="48" t="s">
        <v>108</v>
      </c>
      <c r="L92" s="51">
        <v>75</v>
      </c>
    </row>
    <row r="93" spans="1:12" ht="15" x14ac:dyDescent="0.25">
      <c r="A93" s="23"/>
      <c r="B93" s="15"/>
      <c r="C93" s="11"/>
      <c r="D93" s="7" t="s">
        <v>29</v>
      </c>
      <c r="E93" s="48" t="s">
        <v>65</v>
      </c>
      <c r="F93" s="49">
        <v>150</v>
      </c>
      <c r="G93" s="48">
        <v>3.8340000000000001</v>
      </c>
      <c r="H93" s="48">
        <v>5.4340000000000002</v>
      </c>
      <c r="I93" s="48">
        <v>40.048000000000002</v>
      </c>
      <c r="J93" s="48">
        <v>224.434</v>
      </c>
      <c r="K93" s="48" t="s">
        <v>70</v>
      </c>
      <c r="L93" s="51">
        <v>20</v>
      </c>
    </row>
    <row r="94" spans="1:12" ht="15" x14ac:dyDescent="0.25">
      <c r="A94" s="23"/>
      <c r="B94" s="15"/>
      <c r="C94" s="11"/>
      <c r="D94" s="7" t="s">
        <v>30</v>
      </c>
      <c r="E94" s="48" t="s">
        <v>104</v>
      </c>
      <c r="F94" s="49" t="s">
        <v>105</v>
      </c>
      <c r="G94" s="48">
        <v>0</v>
      </c>
      <c r="H94" s="48">
        <v>0</v>
      </c>
      <c r="I94" s="48">
        <v>9.6999999999999993</v>
      </c>
      <c r="J94" s="48">
        <v>38.799999999999997</v>
      </c>
      <c r="K94" s="48" t="s">
        <v>109</v>
      </c>
      <c r="L94" s="51">
        <v>14</v>
      </c>
    </row>
    <row r="95" spans="1:12" ht="15" x14ac:dyDescent="0.25">
      <c r="A95" s="23"/>
      <c r="B95" s="15"/>
      <c r="C95" s="11"/>
      <c r="D95" s="7" t="s">
        <v>31</v>
      </c>
      <c r="E95" s="48" t="s">
        <v>42</v>
      </c>
      <c r="F95" s="49">
        <v>20</v>
      </c>
      <c r="G95" s="48">
        <v>1.5</v>
      </c>
      <c r="H95" s="48">
        <v>0.57999999999999996</v>
      </c>
      <c r="I95" s="48">
        <v>10.28</v>
      </c>
      <c r="J95" s="48">
        <v>52.34</v>
      </c>
      <c r="K95" s="48" t="s">
        <v>46</v>
      </c>
      <c r="L95" s="51">
        <v>3</v>
      </c>
    </row>
    <row r="96" spans="1:12" ht="15" x14ac:dyDescent="0.25">
      <c r="A96" s="23"/>
      <c r="B96" s="15"/>
      <c r="C96" s="11"/>
      <c r="D96" s="7" t="s">
        <v>32</v>
      </c>
      <c r="E96" s="48" t="s">
        <v>52</v>
      </c>
      <c r="F96" s="49">
        <v>25</v>
      </c>
      <c r="G96" s="48">
        <v>1.925</v>
      </c>
      <c r="H96" s="48">
        <v>0.35</v>
      </c>
      <c r="I96" s="48">
        <v>9.4250000000000007</v>
      </c>
      <c r="J96" s="48">
        <v>48.55</v>
      </c>
      <c r="K96" s="48" t="s">
        <v>46</v>
      </c>
      <c r="L96" s="51">
        <v>1.08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545</v>
      </c>
      <c r="G99" s="19">
        <f t="shared" ref="G99" si="29">SUM(G90:G98)</f>
        <v>27.106000000000002</v>
      </c>
      <c r="H99" s="19">
        <f t="shared" ref="H99" si="30">SUM(H90:H98)</f>
        <v>36.346999999999994</v>
      </c>
      <c r="I99" s="19">
        <f t="shared" ref="I99" si="31">SUM(I90:I98)</f>
        <v>99.774000000000001</v>
      </c>
      <c r="J99" s="19">
        <f t="shared" ref="J99:L99" si="32">SUM(J90:J98)</f>
        <v>834.64299999999992</v>
      </c>
      <c r="K99" s="25"/>
      <c r="L99" s="19">
        <f t="shared" si="32"/>
        <v>151.08000000000001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1045</v>
      </c>
      <c r="G100" s="32">
        <f t="shared" ref="G100" si="33">G89+G99</f>
        <v>51.314</v>
      </c>
      <c r="H100" s="32">
        <f t="shared" ref="H100" si="34">H89+H99</f>
        <v>51.734999999999999</v>
      </c>
      <c r="I100" s="32">
        <f t="shared" ref="I100" si="35">I89+I99</f>
        <v>171.946</v>
      </c>
      <c r="J100" s="32">
        <f t="shared" ref="J100:L100" si="36">J89+J99</f>
        <v>1358.6549999999997</v>
      </c>
      <c r="K100" s="32"/>
      <c r="L100" s="32">
        <f t="shared" si="36"/>
        <v>259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110</v>
      </c>
      <c r="F101" s="49">
        <v>205</v>
      </c>
      <c r="G101" s="53">
        <v>6.02</v>
      </c>
      <c r="H101" s="53">
        <v>6.5650000000000004</v>
      </c>
      <c r="I101" s="53">
        <v>43.412999999999997</v>
      </c>
      <c r="J101" s="53">
        <v>256.81700000000001</v>
      </c>
      <c r="K101" s="53" t="s">
        <v>44</v>
      </c>
      <c r="L101" s="51">
        <v>59.92</v>
      </c>
    </row>
    <row r="102" spans="1:12" ht="15" x14ac:dyDescent="0.25">
      <c r="A102" s="23"/>
      <c r="B102" s="15"/>
      <c r="C102" s="11"/>
      <c r="D102" s="6"/>
      <c r="E102" s="50"/>
      <c r="F102" s="50"/>
      <c r="G102" s="50"/>
      <c r="H102" s="50"/>
      <c r="I102" s="50"/>
      <c r="J102" s="50"/>
      <c r="K102" s="50"/>
      <c r="L102" s="50"/>
    </row>
    <row r="103" spans="1:12" ht="15" x14ac:dyDescent="0.25">
      <c r="A103" s="23"/>
      <c r="B103" s="15"/>
      <c r="C103" s="11"/>
      <c r="D103" s="7" t="s">
        <v>22</v>
      </c>
      <c r="E103" s="48" t="s">
        <v>41</v>
      </c>
      <c r="F103" s="49">
        <v>222</v>
      </c>
      <c r="G103" s="53">
        <v>6.3E-2</v>
      </c>
      <c r="H103" s="53">
        <v>7.0000000000000001E-3</v>
      </c>
      <c r="I103" s="53">
        <v>15.18</v>
      </c>
      <c r="J103" s="53">
        <v>61.034999999999997</v>
      </c>
      <c r="K103" s="53" t="s">
        <v>45</v>
      </c>
      <c r="L103" s="51">
        <v>15</v>
      </c>
    </row>
    <row r="104" spans="1:12" ht="15" x14ac:dyDescent="0.25">
      <c r="A104" s="23"/>
      <c r="B104" s="15"/>
      <c r="C104" s="11"/>
      <c r="D104" s="7" t="s">
        <v>23</v>
      </c>
      <c r="E104" s="48" t="s">
        <v>42</v>
      </c>
      <c r="F104" s="49">
        <v>40</v>
      </c>
      <c r="G104" s="53">
        <v>3</v>
      </c>
      <c r="H104" s="53">
        <v>1.1599999999999999</v>
      </c>
      <c r="I104" s="53">
        <v>20.56</v>
      </c>
      <c r="J104" s="53">
        <v>104.68</v>
      </c>
      <c r="K104" s="53" t="s">
        <v>46</v>
      </c>
      <c r="L104" s="51">
        <v>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8" t="s">
        <v>39</v>
      </c>
      <c r="F106" s="49">
        <v>50</v>
      </c>
      <c r="G106" s="53">
        <v>3.75</v>
      </c>
      <c r="H106" s="53">
        <v>5.9</v>
      </c>
      <c r="I106" s="53">
        <v>37.450000000000003</v>
      </c>
      <c r="J106" s="53">
        <v>217.9</v>
      </c>
      <c r="K106" s="53" t="s">
        <v>43</v>
      </c>
      <c r="L106" s="51">
        <v>30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517</v>
      </c>
      <c r="G108" s="19">
        <f>SUM(G101:G107)</f>
        <v>12.832999999999998</v>
      </c>
      <c r="H108" s="19">
        <f>SUM(H101:H107)</f>
        <v>13.632000000000001</v>
      </c>
      <c r="I108" s="19">
        <f>SUM(I101:I107)</f>
        <v>116.60299999999999</v>
      </c>
      <c r="J108" s="19">
        <f>SUM(J101:J107)</f>
        <v>640.43200000000002</v>
      </c>
      <c r="K108" s="25"/>
      <c r="L108" s="19">
        <f>SUM(L101:L107)</f>
        <v>107.92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111</v>
      </c>
      <c r="F109" s="49">
        <v>60</v>
      </c>
      <c r="G109" s="53">
        <v>0.94599999999999995</v>
      </c>
      <c r="H109" s="53">
        <v>3.0939999999999999</v>
      </c>
      <c r="I109" s="53">
        <v>5.9020000000000001</v>
      </c>
      <c r="J109" s="53">
        <v>55.238</v>
      </c>
      <c r="K109" s="53" t="s">
        <v>114</v>
      </c>
      <c r="L109" s="51">
        <v>18</v>
      </c>
    </row>
    <row r="110" spans="1:12" ht="15" x14ac:dyDescent="0.25">
      <c r="A110" s="23"/>
      <c r="B110" s="15"/>
      <c r="C110" s="11"/>
      <c r="D110" s="7" t="s">
        <v>27</v>
      </c>
      <c r="E110" s="48" t="s">
        <v>112</v>
      </c>
      <c r="F110" s="49">
        <v>220</v>
      </c>
      <c r="G110" s="53">
        <v>6.3929999999999998</v>
      </c>
      <c r="H110" s="53">
        <v>5.0890000000000004</v>
      </c>
      <c r="I110" s="53">
        <v>27.37</v>
      </c>
      <c r="J110" s="53">
        <v>180.85300000000001</v>
      </c>
      <c r="K110" s="53" t="s">
        <v>115</v>
      </c>
      <c r="L110" s="51">
        <v>20</v>
      </c>
    </row>
    <row r="111" spans="1:12" ht="15" x14ac:dyDescent="0.25">
      <c r="A111" s="23"/>
      <c r="B111" s="15"/>
      <c r="C111" s="11"/>
      <c r="D111" s="7" t="s">
        <v>28</v>
      </c>
      <c r="E111" s="48" t="s">
        <v>113</v>
      </c>
      <c r="F111" s="49">
        <v>90</v>
      </c>
      <c r="G111" s="53">
        <v>7.907</v>
      </c>
      <c r="H111" s="53">
        <v>19.343</v>
      </c>
      <c r="I111" s="53">
        <v>13.179</v>
      </c>
      <c r="J111" s="53">
        <v>258.43099999999998</v>
      </c>
      <c r="K111" s="53" t="s">
        <v>116</v>
      </c>
      <c r="L111" s="51">
        <v>75</v>
      </c>
    </row>
    <row r="112" spans="1:12" ht="25.5" x14ac:dyDescent="0.25">
      <c r="A112" s="23"/>
      <c r="B112" s="15"/>
      <c r="C112" s="11"/>
      <c r="D112" s="7" t="s">
        <v>29</v>
      </c>
      <c r="E112" s="48" t="s">
        <v>80</v>
      </c>
      <c r="F112" s="49">
        <v>150</v>
      </c>
      <c r="G112" s="53">
        <v>6.6420000000000003</v>
      </c>
      <c r="H112" s="53">
        <v>4.5860000000000003</v>
      </c>
      <c r="I112" s="53">
        <v>42.368000000000002</v>
      </c>
      <c r="J112" s="53">
        <v>237.31399999999999</v>
      </c>
      <c r="K112" s="53" t="s">
        <v>85</v>
      </c>
      <c r="L112" s="51">
        <v>20</v>
      </c>
    </row>
    <row r="113" spans="1:12" ht="15" x14ac:dyDescent="0.25">
      <c r="A113" s="23"/>
      <c r="B113" s="15"/>
      <c r="C113" s="11"/>
      <c r="D113" s="7" t="s">
        <v>30</v>
      </c>
      <c r="E113" s="48" t="s">
        <v>51</v>
      </c>
      <c r="F113" s="49">
        <v>200</v>
      </c>
      <c r="G113" s="53">
        <v>0.44</v>
      </c>
      <c r="H113" s="53">
        <v>0.02</v>
      </c>
      <c r="I113" s="53">
        <v>31.76</v>
      </c>
      <c r="J113" s="53">
        <v>128.97999999999999</v>
      </c>
      <c r="K113" s="53" t="s">
        <v>57</v>
      </c>
      <c r="L113" s="51">
        <v>14</v>
      </c>
    </row>
    <row r="114" spans="1:12" ht="15" x14ac:dyDescent="0.25">
      <c r="A114" s="23"/>
      <c r="B114" s="15"/>
      <c r="C114" s="11"/>
      <c r="D114" s="7" t="s">
        <v>31</v>
      </c>
      <c r="E114" s="48" t="s">
        <v>42</v>
      </c>
      <c r="F114" s="49">
        <v>20</v>
      </c>
      <c r="G114" s="53">
        <v>1.5</v>
      </c>
      <c r="H114" s="53">
        <v>0.57999999999999996</v>
      </c>
      <c r="I114" s="53">
        <v>10.28</v>
      </c>
      <c r="J114" s="53">
        <v>52.34</v>
      </c>
      <c r="K114" s="53" t="s">
        <v>46</v>
      </c>
      <c r="L114" s="51">
        <v>3</v>
      </c>
    </row>
    <row r="115" spans="1:12" ht="15" x14ac:dyDescent="0.25">
      <c r="A115" s="23"/>
      <c r="B115" s="15"/>
      <c r="C115" s="11"/>
      <c r="D115" s="7" t="s">
        <v>32</v>
      </c>
      <c r="E115" s="48" t="s">
        <v>52</v>
      </c>
      <c r="F115" s="49">
        <v>25</v>
      </c>
      <c r="G115" s="53">
        <v>1.925</v>
      </c>
      <c r="H115" s="53">
        <v>0.35</v>
      </c>
      <c r="I115" s="53">
        <v>9.4250000000000007</v>
      </c>
      <c r="J115" s="53">
        <v>48.55</v>
      </c>
      <c r="K115" s="53" t="s">
        <v>46</v>
      </c>
      <c r="L115" s="51">
        <v>1.08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37">SUM(G109:G117)</f>
        <v>25.753</v>
      </c>
      <c r="H118" s="19">
        <f t="shared" si="37"/>
        <v>33.062000000000005</v>
      </c>
      <c r="I118" s="19">
        <f t="shared" si="37"/>
        <v>140.28400000000002</v>
      </c>
      <c r="J118" s="19">
        <f t="shared" si="37"/>
        <v>961.70600000000002</v>
      </c>
      <c r="K118" s="25"/>
      <c r="L118" s="19">
        <f t="shared" ref="L118" si="38">SUM(L109:L117)</f>
        <v>151.08000000000001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1282</v>
      </c>
      <c r="G119" s="32">
        <f t="shared" ref="G119" si="39">G108+G118</f>
        <v>38.585999999999999</v>
      </c>
      <c r="H119" s="32">
        <f t="shared" ref="H119" si="40">H108+H118</f>
        <v>46.694000000000003</v>
      </c>
      <c r="I119" s="32">
        <f t="shared" ref="I119" si="41">I108+I118</f>
        <v>256.887</v>
      </c>
      <c r="J119" s="32">
        <f t="shared" ref="J119:L119" si="42">J108+J118</f>
        <v>1602.1379999999999</v>
      </c>
      <c r="K119" s="32"/>
      <c r="L119" s="32">
        <f t="shared" si="42"/>
        <v>259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72</v>
      </c>
      <c r="F120" s="49">
        <v>150</v>
      </c>
      <c r="G120" s="48">
        <v>15.721</v>
      </c>
      <c r="H120" s="48">
        <v>20.574000000000002</v>
      </c>
      <c r="I120" s="48">
        <v>2.855</v>
      </c>
      <c r="J120" s="48">
        <v>259.47000000000003</v>
      </c>
      <c r="K120" s="48" t="s">
        <v>75</v>
      </c>
      <c r="L120" s="51">
        <f>47.93+3.84+3.99+4.16</f>
        <v>59.92</v>
      </c>
    </row>
    <row r="121" spans="1:12" ht="15" x14ac:dyDescent="0.25">
      <c r="A121" s="14"/>
      <c r="B121" s="15"/>
      <c r="C121" s="11"/>
      <c r="D121" s="6"/>
      <c r="E121" s="50"/>
      <c r="F121" s="50"/>
      <c r="G121" s="50"/>
      <c r="H121" s="50"/>
      <c r="I121" s="50"/>
      <c r="J121" s="50"/>
      <c r="K121" s="50"/>
      <c r="L121" s="50"/>
    </row>
    <row r="122" spans="1:12" ht="15" x14ac:dyDescent="0.25">
      <c r="A122" s="14"/>
      <c r="B122" s="15"/>
      <c r="C122" s="11"/>
      <c r="D122" s="7" t="s">
        <v>22</v>
      </c>
      <c r="E122" s="48" t="s">
        <v>60</v>
      </c>
      <c r="F122" s="49">
        <v>215</v>
      </c>
      <c r="G122" s="48">
        <v>0</v>
      </c>
      <c r="H122" s="48">
        <v>0</v>
      </c>
      <c r="I122" s="48">
        <v>14.97</v>
      </c>
      <c r="J122" s="48">
        <v>59.88</v>
      </c>
      <c r="K122" s="48" t="s">
        <v>62</v>
      </c>
      <c r="L122" s="51">
        <v>15</v>
      </c>
    </row>
    <row r="123" spans="1:12" ht="15" x14ac:dyDescent="0.25">
      <c r="A123" s="14"/>
      <c r="B123" s="15"/>
      <c r="C123" s="11"/>
      <c r="D123" s="7" t="s">
        <v>23</v>
      </c>
      <c r="E123" s="48" t="s">
        <v>42</v>
      </c>
      <c r="F123" s="49">
        <v>40</v>
      </c>
      <c r="G123" s="48">
        <v>3</v>
      </c>
      <c r="H123" s="48">
        <v>1.1599999999999999</v>
      </c>
      <c r="I123" s="48">
        <v>20.56</v>
      </c>
      <c r="J123" s="48">
        <v>104.68</v>
      </c>
      <c r="K123" s="48" t="s">
        <v>46</v>
      </c>
      <c r="L123" s="51">
        <v>3</v>
      </c>
    </row>
    <row r="124" spans="1:12" ht="15" x14ac:dyDescent="0.25">
      <c r="A124" s="14"/>
      <c r="B124" s="15"/>
      <c r="C124" s="11"/>
      <c r="D124" s="7" t="s">
        <v>24</v>
      </c>
      <c r="E124" s="48" t="s">
        <v>147</v>
      </c>
      <c r="F124" s="54">
        <v>100</v>
      </c>
      <c r="G124" s="48">
        <v>0.4</v>
      </c>
      <c r="H124" s="48">
        <v>0.4</v>
      </c>
      <c r="I124" s="48">
        <v>9.8000000000000007</v>
      </c>
      <c r="J124" s="48">
        <v>44.4</v>
      </c>
      <c r="K124" s="48" t="s">
        <v>148</v>
      </c>
      <c r="L124" s="51">
        <v>30</v>
      </c>
    </row>
    <row r="125" spans="1:12" ht="15" x14ac:dyDescent="0.25">
      <c r="A125" s="14"/>
      <c r="B125" s="15"/>
      <c r="C125" s="11"/>
      <c r="D125" s="6"/>
      <c r="E125" s="50"/>
      <c r="F125" s="50"/>
      <c r="G125" s="50"/>
      <c r="H125" s="50"/>
      <c r="I125" s="50"/>
      <c r="J125" s="50"/>
      <c r="K125" s="50"/>
      <c r="L125" s="5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19.120999999999999</v>
      </c>
      <c r="H127" s="19">
        <f>SUM(H120:H126)</f>
        <v>22.134</v>
      </c>
      <c r="I127" s="19">
        <f>SUM(I120:I126)</f>
        <v>48.185000000000002</v>
      </c>
      <c r="J127" s="19">
        <f>SUM(J120:J126)</f>
        <v>468.43</v>
      </c>
      <c r="K127" s="25"/>
      <c r="L127" s="19">
        <f>SUM(L120:L126)</f>
        <v>107.92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117</v>
      </c>
      <c r="F128" s="48">
        <v>60</v>
      </c>
      <c r="G128" s="48">
        <v>1.661</v>
      </c>
      <c r="H128" s="48">
        <v>4.2750000000000004</v>
      </c>
      <c r="I128" s="48">
        <v>6.133</v>
      </c>
      <c r="J128" s="48">
        <v>69.650999999999996</v>
      </c>
      <c r="K128" s="48" t="s">
        <v>120</v>
      </c>
      <c r="L128" s="51">
        <v>18</v>
      </c>
    </row>
    <row r="129" spans="1:12" ht="15" x14ac:dyDescent="0.25">
      <c r="A129" s="14"/>
      <c r="B129" s="15"/>
      <c r="C129" s="11"/>
      <c r="D129" s="7" t="s">
        <v>27</v>
      </c>
      <c r="E129" s="48" t="s">
        <v>118</v>
      </c>
      <c r="F129" s="49">
        <v>200</v>
      </c>
      <c r="G129" s="48">
        <v>1.5569999999999999</v>
      </c>
      <c r="H129" s="48">
        <v>3.3439999999999999</v>
      </c>
      <c r="I129" s="48">
        <v>6.99</v>
      </c>
      <c r="J129" s="48">
        <v>64.284000000000006</v>
      </c>
      <c r="K129" s="48" t="s">
        <v>121</v>
      </c>
      <c r="L129" s="51">
        <v>20</v>
      </c>
    </row>
    <row r="130" spans="1:12" ht="15" x14ac:dyDescent="0.25">
      <c r="A130" s="14"/>
      <c r="B130" s="15"/>
      <c r="C130" s="11"/>
      <c r="D130" s="7" t="s">
        <v>28</v>
      </c>
      <c r="E130" s="57" t="s">
        <v>119</v>
      </c>
      <c r="F130" s="58">
        <v>90</v>
      </c>
      <c r="G130" s="48">
        <v>10.502000000000001</v>
      </c>
      <c r="H130" s="48">
        <v>24.132999999999999</v>
      </c>
      <c r="I130" s="48">
        <v>4.1109999999999998</v>
      </c>
      <c r="J130" s="48">
        <v>275.649</v>
      </c>
      <c r="K130" s="48" t="s">
        <v>122</v>
      </c>
      <c r="L130" s="51">
        <v>75</v>
      </c>
    </row>
    <row r="131" spans="1:12" ht="15" x14ac:dyDescent="0.25">
      <c r="A131" s="14"/>
      <c r="B131" s="15"/>
      <c r="C131" s="11"/>
      <c r="D131" s="7" t="s">
        <v>29</v>
      </c>
      <c r="E131" s="57" t="s">
        <v>65</v>
      </c>
      <c r="F131" s="58">
        <v>150</v>
      </c>
      <c r="G131" s="48">
        <v>3.8340000000000001</v>
      </c>
      <c r="H131" s="48">
        <v>5.4340000000000002</v>
      </c>
      <c r="I131" s="48">
        <v>40.048000000000002</v>
      </c>
      <c r="J131" s="48">
        <v>224.434</v>
      </c>
      <c r="K131" s="48" t="s">
        <v>70</v>
      </c>
      <c r="L131" s="51">
        <v>20</v>
      </c>
    </row>
    <row r="132" spans="1:12" ht="15" x14ac:dyDescent="0.25">
      <c r="A132" s="14"/>
      <c r="B132" s="15"/>
      <c r="C132" s="11"/>
      <c r="D132" s="7" t="s">
        <v>30</v>
      </c>
      <c r="E132" s="48" t="s">
        <v>73</v>
      </c>
      <c r="F132" s="49">
        <v>200</v>
      </c>
      <c r="G132" s="48">
        <v>0.10199999999999999</v>
      </c>
      <c r="H132" s="48">
        <v>4.2000000000000003E-2</v>
      </c>
      <c r="I132" s="48">
        <v>12.427</v>
      </c>
      <c r="J132" s="48">
        <v>50.494</v>
      </c>
      <c r="K132" s="48" t="s">
        <v>76</v>
      </c>
      <c r="L132" s="51">
        <v>14</v>
      </c>
    </row>
    <row r="133" spans="1:12" ht="15" x14ac:dyDescent="0.25">
      <c r="A133" s="14"/>
      <c r="B133" s="15"/>
      <c r="C133" s="11"/>
      <c r="D133" s="7" t="s">
        <v>31</v>
      </c>
      <c r="E133" s="48" t="s">
        <v>42</v>
      </c>
      <c r="F133" s="49">
        <v>20</v>
      </c>
      <c r="G133" s="48">
        <v>1.5</v>
      </c>
      <c r="H133" s="48">
        <v>0.57999999999999996</v>
      </c>
      <c r="I133" s="48">
        <v>10.28</v>
      </c>
      <c r="J133" s="48">
        <v>52.34</v>
      </c>
      <c r="K133" s="48" t="s">
        <v>46</v>
      </c>
      <c r="L133" s="51">
        <v>3</v>
      </c>
    </row>
    <row r="134" spans="1:12" ht="15" x14ac:dyDescent="0.25">
      <c r="A134" s="14"/>
      <c r="B134" s="15"/>
      <c r="C134" s="11"/>
      <c r="D134" s="7" t="s">
        <v>32</v>
      </c>
      <c r="E134" s="48" t="s">
        <v>52</v>
      </c>
      <c r="F134" s="49">
        <v>25</v>
      </c>
      <c r="G134" s="48">
        <v>1.925</v>
      </c>
      <c r="H134" s="48">
        <v>0.35</v>
      </c>
      <c r="I134" s="48">
        <v>9.4250000000000007</v>
      </c>
      <c r="J134" s="48">
        <v>48.55</v>
      </c>
      <c r="K134" s="48" t="s">
        <v>46</v>
      </c>
      <c r="L134" s="51">
        <v>1.08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43">SUM(G128:G136)</f>
        <v>21.081000000000003</v>
      </c>
      <c r="H137" s="19">
        <f t="shared" si="43"/>
        <v>38.158000000000001</v>
      </c>
      <c r="I137" s="19">
        <f t="shared" si="43"/>
        <v>89.414000000000001</v>
      </c>
      <c r="J137" s="19">
        <f t="shared" si="43"/>
        <v>785.40200000000004</v>
      </c>
      <c r="K137" s="25"/>
      <c r="L137" s="19">
        <f t="shared" ref="L137" si="44">SUM(L128:L136)</f>
        <v>151.08000000000001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1250</v>
      </c>
      <c r="G138" s="32">
        <f t="shared" ref="G138" si="45">G127+G137</f>
        <v>40.201999999999998</v>
      </c>
      <c r="H138" s="32">
        <f t="shared" ref="H138" si="46">H127+H137</f>
        <v>60.292000000000002</v>
      </c>
      <c r="I138" s="32">
        <f t="shared" ref="I138" si="47">I127+I137</f>
        <v>137.59899999999999</v>
      </c>
      <c r="J138" s="32">
        <f t="shared" ref="J138:L138" si="48">J127+J137</f>
        <v>1253.8320000000001</v>
      </c>
      <c r="K138" s="32"/>
      <c r="L138" s="32">
        <f t="shared" si="48"/>
        <v>259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49">
        <v>205</v>
      </c>
      <c r="G139" s="48">
        <v>8.69</v>
      </c>
      <c r="H139" s="48">
        <v>7.7750000000000004</v>
      </c>
      <c r="I139" s="48">
        <v>44.103000000000002</v>
      </c>
      <c r="J139" s="48">
        <v>281.14699999999999</v>
      </c>
      <c r="K139" s="48" t="s">
        <v>44</v>
      </c>
      <c r="L139" s="55">
        <v>56.42</v>
      </c>
    </row>
    <row r="140" spans="1:12" ht="15" x14ac:dyDescent="0.25">
      <c r="A140" s="23"/>
      <c r="B140" s="15"/>
      <c r="C140" s="11"/>
      <c r="D140" s="6"/>
      <c r="E140" s="50"/>
      <c r="F140" s="50"/>
      <c r="G140" s="50"/>
      <c r="H140" s="50"/>
      <c r="I140" s="50"/>
      <c r="J140" s="50"/>
      <c r="K140" s="50"/>
      <c r="L140" s="50"/>
    </row>
    <row r="141" spans="1:12" ht="15" x14ac:dyDescent="0.25">
      <c r="A141" s="23"/>
      <c r="B141" s="15"/>
      <c r="C141" s="11"/>
      <c r="D141" s="7" t="s">
        <v>22</v>
      </c>
      <c r="E141" s="48" t="s">
        <v>123</v>
      </c>
      <c r="F141" s="49">
        <v>200</v>
      </c>
      <c r="G141" s="48">
        <v>4.3999999999999997E-2</v>
      </c>
      <c r="H141" s="48">
        <v>4.3999999999999997E-2</v>
      </c>
      <c r="I141" s="48">
        <v>8.0540000000000003</v>
      </c>
      <c r="J141" s="48">
        <v>32.787999999999997</v>
      </c>
      <c r="K141" s="48" t="s">
        <v>124</v>
      </c>
      <c r="L141" s="55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8" t="s">
        <v>42</v>
      </c>
      <c r="F142" s="49">
        <v>50</v>
      </c>
      <c r="G142" s="48">
        <v>3.75</v>
      </c>
      <c r="H142" s="48">
        <v>1.45</v>
      </c>
      <c r="I142" s="48">
        <v>25.7</v>
      </c>
      <c r="J142" s="48">
        <v>130.85</v>
      </c>
      <c r="K142" s="48" t="s">
        <v>46</v>
      </c>
      <c r="L142" s="55">
        <v>7.5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48" t="s">
        <v>87</v>
      </c>
      <c r="F144" s="49">
        <v>50</v>
      </c>
      <c r="G144" s="48">
        <v>6.35</v>
      </c>
      <c r="H144" s="48">
        <v>5.57</v>
      </c>
      <c r="I144" s="48">
        <v>0.35</v>
      </c>
      <c r="J144" s="48">
        <v>76.930000000000007</v>
      </c>
      <c r="K144" s="48" t="s">
        <v>89</v>
      </c>
      <c r="L144" s="55">
        <v>24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>SUM(G139:G145)</f>
        <v>18.834</v>
      </c>
      <c r="H146" s="19">
        <f>SUM(H139:H145)</f>
        <v>14.839</v>
      </c>
      <c r="I146" s="19">
        <f>SUM(I139:I145)</f>
        <v>78.206999999999994</v>
      </c>
      <c r="J146" s="19">
        <f>SUM(J139:J145)</f>
        <v>521.71499999999992</v>
      </c>
      <c r="K146" s="25"/>
      <c r="L146" s="19">
        <f>SUM(L139:L145)</f>
        <v>107.92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8" t="s">
        <v>125</v>
      </c>
      <c r="F147" s="48">
        <v>60</v>
      </c>
      <c r="G147" s="48">
        <v>1.2010000000000001</v>
      </c>
      <c r="H147" s="48">
        <v>6.1029999999999998</v>
      </c>
      <c r="I147" s="48">
        <v>5.3250000000000002</v>
      </c>
      <c r="J147" s="48">
        <v>81.031000000000006</v>
      </c>
      <c r="K147" s="48" t="s">
        <v>127</v>
      </c>
      <c r="L147" s="51">
        <v>18</v>
      </c>
    </row>
    <row r="148" spans="1:12" ht="15" x14ac:dyDescent="0.25">
      <c r="A148" s="23"/>
      <c r="B148" s="15"/>
      <c r="C148" s="11"/>
      <c r="D148" s="7" t="s">
        <v>27</v>
      </c>
      <c r="E148" s="48" t="s">
        <v>92</v>
      </c>
      <c r="F148" s="49">
        <v>210</v>
      </c>
      <c r="G148" s="48">
        <v>5.1219999999999999</v>
      </c>
      <c r="H148" s="48">
        <v>7.4640000000000004</v>
      </c>
      <c r="I148" s="48">
        <v>12.682</v>
      </c>
      <c r="J148" s="48">
        <v>138.392</v>
      </c>
      <c r="K148" s="48" t="s">
        <v>96</v>
      </c>
      <c r="L148" s="51">
        <v>20</v>
      </c>
    </row>
    <row r="149" spans="1:12" ht="15" x14ac:dyDescent="0.25">
      <c r="A149" s="23"/>
      <c r="B149" s="15"/>
      <c r="C149" s="11"/>
      <c r="D149" s="7" t="s">
        <v>28</v>
      </c>
      <c r="E149" s="57" t="s">
        <v>119</v>
      </c>
      <c r="F149" s="58">
        <v>90</v>
      </c>
      <c r="G149" s="48">
        <v>10.5</v>
      </c>
      <c r="H149" s="48">
        <v>24.13</v>
      </c>
      <c r="I149" s="48">
        <v>4.1100000000000003</v>
      </c>
      <c r="J149" s="48">
        <v>275.64999999999998</v>
      </c>
      <c r="K149" s="48" t="s">
        <v>122</v>
      </c>
      <c r="L149" s="51">
        <v>75</v>
      </c>
    </row>
    <row r="150" spans="1:12" ht="15" x14ac:dyDescent="0.25">
      <c r="A150" s="23"/>
      <c r="B150" s="15"/>
      <c r="C150" s="11"/>
      <c r="D150" s="7" t="s">
        <v>29</v>
      </c>
      <c r="E150" s="57" t="s">
        <v>65</v>
      </c>
      <c r="F150" s="58">
        <v>150</v>
      </c>
      <c r="G150" s="48">
        <v>3.83</v>
      </c>
      <c r="H150" s="48">
        <v>5.43</v>
      </c>
      <c r="I150" s="48">
        <v>40.049999999999997</v>
      </c>
      <c r="J150" s="48">
        <v>224.43</v>
      </c>
      <c r="K150" s="48" t="s">
        <v>70</v>
      </c>
      <c r="L150" s="51">
        <v>20</v>
      </c>
    </row>
    <row r="151" spans="1:12" ht="15" x14ac:dyDescent="0.25">
      <c r="A151" s="23"/>
      <c r="B151" s="15"/>
      <c r="C151" s="11"/>
      <c r="D151" s="7" t="s">
        <v>30</v>
      </c>
      <c r="E151" s="48" t="s">
        <v>126</v>
      </c>
      <c r="F151" s="49">
        <v>200</v>
      </c>
      <c r="G151" s="48">
        <v>0.68</v>
      </c>
      <c r="H151" s="48">
        <v>0.28000000000000003</v>
      </c>
      <c r="I151" s="48">
        <v>29.62</v>
      </c>
      <c r="J151" s="48">
        <v>123.72</v>
      </c>
      <c r="K151" s="48" t="s">
        <v>128</v>
      </c>
      <c r="L151" s="51">
        <v>14</v>
      </c>
    </row>
    <row r="152" spans="1:12" ht="15" x14ac:dyDescent="0.25">
      <c r="A152" s="23"/>
      <c r="B152" s="15"/>
      <c r="C152" s="11"/>
      <c r="D152" s="7" t="s">
        <v>31</v>
      </c>
      <c r="E152" s="48" t="s">
        <v>42</v>
      </c>
      <c r="F152" s="49">
        <v>20</v>
      </c>
      <c r="G152" s="48">
        <v>1.5</v>
      </c>
      <c r="H152" s="48">
        <v>0.57999999999999996</v>
      </c>
      <c r="I152" s="48">
        <v>10.28</v>
      </c>
      <c r="J152" s="48">
        <v>52.34</v>
      </c>
      <c r="K152" s="48" t="s">
        <v>46</v>
      </c>
      <c r="L152" s="59">
        <v>3</v>
      </c>
    </row>
    <row r="153" spans="1:12" ht="15" x14ac:dyDescent="0.25">
      <c r="A153" s="23"/>
      <c r="B153" s="15"/>
      <c r="C153" s="11"/>
      <c r="D153" s="7" t="s">
        <v>32</v>
      </c>
      <c r="E153" s="48" t="s">
        <v>52</v>
      </c>
      <c r="F153" s="49">
        <v>25</v>
      </c>
      <c r="G153" s="48">
        <v>1.925</v>
      </c>
      <c r="H153" s="48">
        <v>0.35</v>
      </c>
      <c r="I153" s="48">
        <v>9.4250000000000007</v>
      </c>
      <c r="J153" s="48">
        <v>48.55</v>
      </c>
      <c r="K153" s="48" t="s">
        <v>46</v>
      </c>
      <c r="L153" s="51">
        <v>1.08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49">SUM(G147:G155)</f>
        <v>24.757999999999999</v>
      </c>
      <c r="H156" s="19">
        <f t="shared" si="49"/>
        <v>44.337000000000003</v>
      </c>
      <c r="I156" s="19">
        <f t="shared" si="49"/>
        <v>111.492</v>
      </c>
      <c r="J156" s="19">
        <f t="shared" si="49"/>
        <v>944.11299999999994</v>
      </c>
      <c r="K156" s="25"/>
      <c r="L156" s="19">
        <f t="shared" ref="L156" si="50">SUM(L147:L155)</f>
        <v>151.08000000000001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1260</v>
      </c>
      <c r="G157" s="32">
        <f t="shared" ref="G157" si="51">G146+G156</f>
        <v>43.591999999999999</v>
      </c>
      <c r="H157" s="32">
        <f t="shared" ref="H157" si="52">H146+H156</f>
        <v>59.176000000000002</v>
      </c>
      <c r="I157" s="32">
        <f t="shared" ref="I157" si="53">I146+I156</f>
        <v>189.69900000000001</v>
      </c>
      <c r="J157" s="32">
        <f t="shared" ref="J157:L157" si="54">J146+J156</f>
        <v>1465.828</v>
      </c>
      <c r="K157" s="32"/>
      <c r="L157" s="32">
        <f t="shared" si="54"/>
        <v>259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130</v>
      </c>
      <c r="F158" s="49">
        <v>180</v>
      </c>
      <c r="G158" s="53">
        <v>10.25</v>
      </c>
      <c r="H158" s="53">
        <v>6.774</v>
      </c>
      <c r="I158" s="53">
        <v>44.081000000000003</v>
      </c>
      <c r="J158" s="53">
        <v>278.29399999999998</v>
      </c>
      <c r="K158" s="53" t="s">
        <v>132</v>
      </c>
      <c r="L158" s="51">
        <v>45</v>
      </c>
    </row>
    <row r="159" spans="1:12" ht="15" x14ac:dyDescent="0.25">
      <c r="A159" s="23"/>
      <c r="B159" s="15"/>
      <c r="C159" s="11"/>
      <c r="D159" s="6"/>
      <c r="E159" s="50"/>
      <c r="F159" s="50"/>
      <c r="G159" s="50"/>
      <c r="H159" s="50"/>
      <c r="I159" s="50"/>
      <c r="J159" s="50"/>
      <c r="K159" s="50"/>
      <c r="L159" s="50"/>
    </row>
    <row r="160" spans="1:12" ht="15" x14ac:dyDescent="0.25">
      <c r="A160" s="23"/>
      <c r="B160" s="15"/>
      <c r="C160" s="11"/>
      <c r="D160" s="7" t="s">
        <v>22</v>
      </c>
      <c r="E160" s="48" t="s">
        <v>41</v>
      </c>
      <c r="F160" s="49">
        <v>222</v>
      </c>
      <c r="G160" s="53">
        <v>6.3E-2</v>
      </c>
      <c r="H160" s="53">
        <v>7.0000000000000001E-3</v>
      </c>
      <c r="I160" s="53">
        <v>15.18</v>
      </c>
      <c r="J160" s="53">
        <v>61.034999999999997</v>
      </c>
      <c r="K160" s="53" t="s">
        <v>45</v>
      </c>
      <c r="L160" s="51">
        <v>20</v>
      </c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50">
        <v>35</v>
      </c>
      <c r="G161" s="53">
        <v>2.625</v>
      </c>
      <c r="H161" s="53">
        <v>1.0149999999999999</v>
      </c>
      <c r="I161" s="53">
        <v>17.989999999999998</v>
      </c>
      <c r="J161" s="53">
        <v>91.594999999999999</v>
      </c>
      <c r="K161" s="53" t="s">
        <v>46</v>
      </c>
      <c r="L161" s="51">
        <v>3</v>
      </c>
    </row>
    <row r="162" spans="1:12" ht="15" x14ac:dyDescent="0.25">
      <c r="A162" s="23"/>
      <c r="B162" s="15"/>
      <c r="C162" s="11"/>
      <c r="D162" s="7" t="s">
        <v>24</v>
      </c>
      <c r="E162" s="50"/>
      <c r="F162" s="50"/>
      <c r="G162" s="50"/>
      <c r="H162" s="50"/>
      <c r="I162" s="50"/>
      <c r="J162" s="50"/>
      <c r="K162" s="50"/>
      <c r="L162" s="50"/>
    </row>
    <row r="163" spans="1:12" ht="15" x14ac:dyDescent="0.25">
      <c r="A163" s="23"/>
      <c r="B163" s="15"/>
      <c r="C163" s="11"/>
      <c r="D163" s="6"/>
      <c r="E163" s="48" t="s">
        <v>39</v>
      </c>
      <c r="F163" s="49">
        <v>50</v>
      </c>
      <c r="G163" s="53">
        <v>3.75</v>
      </c>
      <c r="H163" s="53">
        <v>5.9</v>
      </c>
      <c r="I163" s="53">
        <v>37.450000000000003</v>
      </c>
      <c r="J163" s="53">
        <v>217.9</v>
      </c>
      <c r="K163" s="53" t="s">
        <v>43</v>
      </c>
      <c r="L163" s="51">
        <v>25</v>
      </c>
    </row>
    <row r="164" spans="1:12" ht="15" x14ac:dyDescent="0.25">
      <c r="A164" s="23"/>
      <c r="B164" s="15"/>
      <c r="C164" s="11"/>
      <c r="D164" s="6"/>
      <c r="E164" s="48" t="s">
        <v>129</v>
      </c>
      <c r="F164" s="49">
        <v>30</v>
      </c>
      <c r="G164" s="53">
        <v>0.84</v>
      </c>
      <c r="H164" s="53">
        <v>0</v>
      </c>
      <c r="I164" s="53">
        <v>0.39</v>
      </c>
      <c r="J164" s="53">
        <v>4.92</v>
      </c>
      <c r="K164" s="53" t="s">
        <v>131</v>
      </c>
      <c r="L164" s="51">
        <v>18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SUM(F158:F163)</f>
        <v>487</v>
      </c>
      <c r="G165" s="19">
        <f>SUM(G160:G164)</f>
        <v>7.2780000000000005</v>
      </c>
      <c r="H165" s="19">
        <f>SUM(H160:H164)</f>
        <v>6.9220000000000006</v>
      </c>
      <c r="I165" s="19">
        <f>SUM(I160:I164)</f>
        <v>71.010000000000005</v>
      </c>
      <c r="J165" s="19">
        <f>SUM(J160:J164)</f>
        <v>375.45</v>
      </c>
      <c r="K165" s="25"/>
      <c r="L165" s="19">
        <f>SUM(L160:L164)</f>
        <v>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47</v>
      </c>
      <c r="F166" s="49">
        <v>60</v>
      </c>
      <c r="G166" s="53">
        <v>1.607</v>
      </c>
      <c r="H166" s="53">
        <v>4.883</v>
      </c>
      <c r="I166" s="53">
        <v>8.7759999999999998</v>
      </c>
      <c r="J166" s="53">
        <v>85.478999999999999</v>
      </c>
      <c r="K166" s="53" t="s">
        <v>53</v>
      </c>
      <c r="L166" s="51">
        <v>12.12</v>
      </c>
    </row>
    <row r="167" spans="1:12" ht="15" x14ac:dyDescent="0.25">
      <c r="A167" s="23"/>
      <c r="B167" s="15"/>
      <c r="C167" s="11"/>
      <c r="D167" s="7" t="s">
        <v>27</v>
      </c>
      <c r="E167" s="48" t="s">
        <v>133</v>
      </c>
      <c r="F167" s="49">
        <v>205</v>
      </c>
      <c r="G167" s="53">
        <v>1.7649999999999999</v>
      </c>
      <c r="H167" s="53">
        <v>5.1479999999999997</v>
      </c>
      <c r="I167" s="53">
        <v>11.337999999999999</v>
      </c>
      <c r="J167" s="53">
        <v>98.744</v>
      </c>
      <c r="K167" s="53" t="s">
        <v>135</v>
      </c>
      <c r="L167" s="51">
        <v>27.64</v>
      </c>
    </row>
    <row r="168" spans="1:12" ht="15" x14ac:dyDescent="0.25">
      <c r="A168" s="23"/>
      <c r="B168" s="15"/>
      <c r="C168" s="11"/>
      <c r="D168" s="7" t="s">
        <v>28</v>
      </c>
      <c r="E168" s="48" t="s">
        <v>134</v>
      </c>
      <c r="F168" s="49">
        <v>90</v>
      </c>
      <c r="G168" s="53">
        <v>17.271000000000001</v>
      </c>
      <c r="H168" s="53">
        <v>20.952999999999999</v>
      </c>
      <c r="I168" s="53">
        <v>11.954000000000001</v>
      </c>
      <c r="J168" s="53">
        <v>305.47699999999998</v>
      </c>
      <c r="K168" s="53" t="s">
        <v>136</v>
      </c>
      <c r="L168" s="51">
        <v>70.17</v>
      </c>
    </row>
    <row r="169" spans="1:12" ht="15" x14ac:dyDescent="0.25">
      <c r="A169" s="23"/>
      <c r="B169" s="15"/>
      <c r="C169" s="11"/>
      <c r="D169" s="7" t="s">
        <v>29</v>
      </c>
      <c r="E169" s="48" t="s">
        <v>94</v>
      </c>
      <c r="F169" s="49">
        <v>150</v>
      </c>
      <c r="G169" s="53">
        <v>3.294</v>
      </c>
      <c r="H169" s="53">
        <v>4.9119999999999999</v>
      </c>
      <c r="I169" s="53">
        <v>22.111000000000001</v>
      </c>
      <c r="J169" s="53">
        <v>145.828</v>
      </c>
      <c r="K169" s="53" t="s">
        <v>98</v>
      </c>
      <c r="L169" s="51">
        <v>18.989999999999998</v>
      </c>
    </row>
    <row r="170" spans="1:12" ht="15" x14ac:dyDescent="0.25">
      <c r="A170" s="23"/>
      <c r="B170" s="15"/>
      <c r="C170" s="11"/>
      <c r="D170" s="7" t="s">
        <v>30</v>
      </c>
      <c r="E170" s="48" t="s">
        <v>66</v>
      </c>
      <c r="F170" s="49">
        <v>200</v>
      </c>
      <c r="G170" s="53">
        <v>6.0999999999999999E-2</v>
      </c>
      <c r="H170" s="53">
        <v>6.0999999999999999E-2</v>
      </c>
      <c r="I170" s="53">
        <v>21.452000000000002</v>
      </c>
      <c r="J170" s="53">
        <v>86.600999999999999</v>
      </c>
      <c r="K170" s="53" t="s">
        <v>71</v>
      </c>
      <c r="L170" s="51">
        <v>15</v>
      </c>
    </row>
    <row r="171" spans="1:12" ht="15" x14ac:dyDescent="0.25">
      <c r="A171" s="23"/>
      <c r="B171" s="15"/>
      <c r="C171" s="11"/>
      <c r="D171" s="7" t="s">
        <v>31</v>
      </c>
      <c r="E171" s="48" t="s">
        <v>42</v>
      </c>
      <c r="F171" s="49">
        <v>30</v>
      </c>
      <c r="G171" s="53">
        <v>2.25</v>
      </c>
      <c r="H171" s="53">
        <v>0.87</v>
      </c>
      <c r="I171" s="53">
        <v>15.42</v>
      </c>
      <c r="J171" s="53">
        <v>78.510000000000005</v>
      </c>
      <c r="K171" s="53" t="s">
        <v>46</v>
      </c>
      <c r="L171" s="51">
        <v>3</v>
      </c>
    </row>
    <row r="172" spans="1:12" ht="15" x14ac:dyDescent="0.25">
      <c r="A172" s="23"/>
      <c r="B172" s="15"/>
      <c r="C172" s="11"/>
      <c r="D172" s="7" t="s">
        <v>32</v>
      </c>
      <c r="E172" s="48" t="s">
        <v>52</v>
      </c>
      <c r="F172" s="49">
        <v>40</v>
      </c>
      <c r="G172" s="53">
        <v>3.08</v>
      </c>
      <c r="H172" s="53">
        <v>0.56000000000000005</v>
      </c>
      <c r="I172" s="53">
        <v>15.08</v>
      </c>
      <c r="J172" s="53">
        <v>77.680000000000007</v>
      </c>
      <c r="K172" s="53" t="s">
        <v>46</v>
      </c>
      <c r="L172" s="51">
        <v>1.08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55">SUM(G166:G174)</f>
        <v>29.328000000000003</v>
      </c>
      <c r="H175" s="19">
        <f t="shared" si="55"/>
        <v>37.387</v>
      </c>
      <c r="I175" s="19">
        <f t="shared" si="55"/>
        <v>106.131</v>
      </c>
      <c r="J175" s="19">
        <f t="shared" si="55"/>
        <v>878.31899999999996</v>
      </c>
      <c r="K175" s="25"/>
      <c r="L175" s="19">
        <f t="shared" ref="L175" si="56">SUM(L166:L174)</f>
        <v>148.00000000000003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1262</v>
      </c>
      <c r="G176" s="32">
        <f t="shared" ref="G176" si="57">G165+G175</f>
        <v>36.606000000000002</v>
      </c>
      <c r="H176" s="32">
        <f t="shared" ref="H176" si="58">H165+H175</f>
        <v>44.308999999999997</v>
      </c>
      <c r="I176" s="32">
        <f t="shared" ref="I176" si="59">I165+I175</f>
        <v>177.14100000000002</v>
      </c>
      <c r="J176" s="32">
        <f t="shared" ref="J176:L176" si="60">J165+J175</f>
        <v>1253.769</v>
      </c>
      <c r="K176" s="32"/>
      <c r="L176" s="32">
        <f t="shared" si="60"/>
        <v>214.00000000000003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137</v>
      </c>
      <c r="F177" s="49">
        <v>210</v>
      </c>
      <c r="G177" s="53">
        <v>7.38</v>
      </c>
      <c r="H177" s="53">
        <v>10.321999999999999</v>
      </c>
      <c r="I177" s="53">
        <v>39.694000000000003</v>
      </c>
      <c r="J177" s="53">
        <v>281.19400000000002</v>
      </c>
      <c r="K177" s="53" t="s">
        <v>138</v>
      </c>
      <c r="L177" s="51">
        <v>47.24</v>
      </c>
    </row>
    <row r="178" spans="1:12" ht="15" x14ac:dyDescent="0.25">
      <c r="A178" s="23"/>
      <c r="B178" s="15"/>
      <c r="C178" s="11"/>
      <c r="D178" s="6"/>
      <c r="E178" s="50"/>
      <c r="F178" s="50"/>
      <c r="G178" s="50"/>
      <c r="H178" s="50"/>
      <c r="I178" s="50"/>
      <c r="J178" s="50"/>
      <c r="K178" s="50"/>
      <c r="L178" s="50"/>
    </row>
    <row r="179" spans="1:12" ht="15" x14ac:dyDescent="0.25">
      <c r="A179" s="23"/>
      <c r="B179" s="15"/>
      <c r="C179" s="11"/>
      <c r="D179" s="7" t="s">
        <v>22</v>
      </c>
      <c r="E179" s="48" t="s">
        <v>60</v>
      </c>
      <c r="F179" s="49">
        <v>215</v>
      </c>
      <c r="G179" s="53">
        <v>0</v>
      </c>
      <c r="H179" s="53">
        <v>0</v>
      </c>
      <c r="I179" s="53">
        <v>14.97</v>
      </c>
      <c r="J179" s="53">
        <v>59.88</v>
      </c>
      <c r="K179" s="53" t="s">
        <v>62</v>
      </c>
      <c r="L179" s="51">
        <v>18</v>
      </c>
    </row>
    <row r="180" spans="1:12" ht="15" x14ac:dyDescent="0.25">
      <c r="A180" s="23"/>
      <c r="B180" s="15"/>
      <c r="C180" s="11"/>
      <c r="D180" s="7" t="s">
        <v>23</v>
      </c>
      <c r="E180" s="48" t="s">
        <v>42</v>
      </c>
      <c r="F180" s="49">
        <v>60</v>
      </c>
      <c r="G180" s="53">
        <v>4.5</v>
      </c>
      <c r="H180" s="53">
        <v>1.74</v>
      </c>
      <c r="I180" s="53">
        <v>30.84</v>
      </c>
      <c r="J180" s="53">
        <v>157.02000000000001</v>
      </c>
      <c r="K180" s="53" t="s">
        <v>46</v>
      </c>
      <c r="L180" s="51">
        <v>3</v>
      </c>
    </row>
    <row r="181" spans="1:12" ht="15" x14ac:dyDescent="0.25">
      <c r="A181" s="23"/>
      <c r="B181" s="15"/>
      <c r="C181" s="11"/>
      <c r="D181" s="7" t="s">
        <v>24</v>
      </c>
      <c r="E181" s="50"/>
      <c r="F181" s="50"/>
      <c r="G181" s="50"/>
      <c r="H181" s="50"/>
      <c r="I181" s="50"/>
      <c r="J181" s="50"/>
      <c r="K181" s="50"/>
      <c r="L181" s="50"/>
    </row>
    <row r="182" spans="1:12" ht="15" x14ac:dyDescent="0.25">
      <c r="A182" s="23"/>
      <c r="B182" s="15"/>
      <c r="C182" s="11"/>
      <c r="D182" s="6"/>
      <c r="E182" s="48" t="s">
        <v>58</v>
      </c>
      <c r="F182" s="49">
        <v>15</v>
      </c>
      <c r="G182" s="53">
        <v>4.3890000000000002</v>
      </c>
      <c r="H182" s="53">
        <v>4.3890000000000002</v>
      </c>
      <c r="I182" s="53">
        <v>0</v>
      </c>
      <c r="J182" s="53">
        <v>57.057000000000002</v>
      </c>
      <c r="K182" s="53" t="s">
        <v>61</v>
      </c>
      <c r="L182" s="51">
        <v>30.48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16.268999999999998</v>
      </c>
      <c r="H184" s="19">
        <f>SUM(H177:H183)</f>
        <v>16.451000000000001</v>
      </c>
      <c r="I184" s="19">
        <f>SUM(I177:I183)</f>
        <v>85.504000000000005</v>
      </c>
      <c r="J184" s="19">
        <f>SUM(J177:J183)</f>
        <v>555.15100000000007</v>
      </c>
      <c r="K184" s="25"/>
      <c r="L184" s="19">
        <f>SUM(L177:L183)</f>
        <v>98.720000000000013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8" t="s">
        <v>139</v>
      </c>
      <c r="F185" s="48">
        <v>60</v>
      </c>
      <c r="G185" s="48">
        <v>1.103</v>
      </c>
      <c r="H185" s="48">
        <v>3.1869999999999998</v>
      </c>
      <c r="I185" s="48">
        <v>7.8330000000000002</v>
      </c>
      <c r="J185" s="48">
        <v>64.427000000000007</v>
      </c>
      <c r="K185" s="48" t="s">
        <v>142</v>
      </c>
      <c r="L185" s="51">
        <v>19.399999999999999</v>
      </c>
    </row>
    <row r="186" spans="1:12" ht="15" x14ac:dyDescent="0.25">
      <c r="A186" s="23"/>
      <c r="B186" s="15"/>
      <c r="C186" s="11"/>
      <c r="D186" s="7" t="s">
        <v>27</v>
      </c>
      <c r="E186" s="48" t="s">
        <v>140</v>
      </c>
      <c r="F186" s="49">
        <v>200</v>
      </c>
      <c r="G186" s="48">
        <v>2.149</v>
      </c>
      <c r="H186" s="48">
        <v>4.5090000000000003</v>
      </c>
      <c r="I186" s="48">
        <v>13.608000000000001</v>
      </c>
      <c r="J186" s="48">
        <v>103.60899999999999</v>
      </c>
      <c r="K186" s="48" t="s">
        <v>143</v>
      </c>
      <c r="L186" s="51">
        <v>29.9</v>
      </c>
    </row>
    <row r="187" spans="1:12" ht="15" x14ac:dyDescent="0.25">
      <c r="A187" s="23"/>
      <c r="B187" s="15"/>
      <c r="C187" s="11"/>
      <c r="D187" s="7" t="s">
        <v>28</v>
      </c>
      <c r="E187" s="48" t="s">
        <v>141</v>
      </c>
      <c r="F187" s="49">
        <v>150</v>
      </c>
      <c r="G187" s="48">
        <v>16.765999999999998</v>
      </c>
      <c r="H187" s="48">
        <v>21.363</v>
      </c>
      <c r="I187" s="48">
        <v>28.542999999999999</v>
      </c>
      <c r="J187" s="48">
        <v>373.50299999999999</v>
      </c>
      <c r="K187" s="48" t="s">
        <v>144</v>
      </c>
      <c r="L187" s="51">
        <v>88.9</v>
      </c>
    </row>
    <row r="188" spans="1:12" ht="15" x14ac:dyDescent="0.25">
      <c r="A188" s="23"/>
      <c r="B188" s="15"/>
      <c r="C188" s="11"/>
      <c r="D188" s="7" t="s">
        <v>29</v>
      </c>
      <c r="E188" s="50"/>
      <c r="F188" s="50"/>
      <c r="G188" s="50"/>
      <c r="H188" s="50"/>
      <c r="I188" s="50"/>
      <c r="J188" s="50"/>
      <c r="K188" s="50"/>
      <c r="L188" s="50"/>
    </row>
    <row r="189" spans="1:12" ht="15" x14ac:dyDescent="0.25">
      <c r="A189" s="23"/>
      <c r="B189" s="15"/>
      <c r="C189" s="11"/>
      <c r="D189" s="7" t="s">
        <v>30</v>
      </c>
      <c r="E189" s="48" t="s">
        <v>51</v>
      </c>
      <c r="F189" s="49">
        <v>200</v>
      </c>
      <c r="G189" s="48">
        <v>0.44</v>
      </c>
      <c r="H189" s="48">
        <v>0.02</v>
      </c>
      <c r="I189" s="48">
        <v>31.76</v>
      </c>
      <c r="J189" s="48">
        <v>128.97999999999999</v>
      </c>
      <c r="K189" s="48" t="s">
        <v>57</v>
      </c>
      <c r="L189" s="51">
        <v>18</v>
      </c>
    </row>
    <row r="190" spans="1:12" ht="15" x14ac:dyDescent="0.25">
      <c r="A190" s="23"/>
      <c r="B190" s="15"/>
      <c r="C190" s="11"/>
      <c r="D190" s="7" t="s">
        <v>31</v>
      </c>
      <c r="E190" s="48" t="s">
        <v>42</v>
      </c>
      <c r="F190" s="49">
        <v>20</v>
      </c>
      <c r="G190" s="48">
        <v>1.5</v>
      </c>
      <c r="H190" s="48">
        <v>0.57999999999999996</v>
      </c>
      <c r="I190" s="48">
        <v>10.28</v>
      </c>
      <c r="J190" s="48">
        <v>52.34</v>
      </c>
      <c r="K190" s="48" t="s">
        <v>46</v>
      </c>
      <c r="L190" s="51">
        <v>3</v>
      </c>
    </row>
    <row r="191" spans="1:12" ht="15" x14ac:dyDescent="0.25">
      <c r="A191" s="23"/>
      <c r="B191" s="15"/>
      <c r="C191" s="11"/>
      <c r="D191" s="7" t="s">
        <v>32</v>
      </c>
      <c r="E191" s="48" t="s">
        <v>52</v>
      </c>
      <c r="F191" s="49">
        <v>25</v>
      </c>
      <c r="G191" s="48">
        <v>1.925</v>
      </c>
      <c r="H191" s="48">
        <v>0.35</v>
      </c>
      <c r="I191" s="48">
        <v>9.4250000000000007</v>
      </c>
      <c r="J191" s="48">
        <v>48.55</v>
      </c>
      <c r="K191" s="48" t="s">
        <v>46</v>
      </c>
      <c r="L191" s="51">
        <v>1.08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655</v>
      </c>
      <c r="G194" s="19">
        <f t="shared" ref="G194:J194" si="61">SUM(G185:G193)</f>
        <v>23.882999999999999</v>
      </c>
      <c r="H194" s="19">
        <f t="shared" si="61"/>
        <v>30.008999999999997</v>
      </c>
      <c r="I194" s="19">
        <f t="shared" si="61"/>
        <v>101.449</v>
      </c>
      <c r="J194" s="19">
        <f t="shared" si="61"/>
        <v>771.40899999999999</v>
      </c>
      <c r="K194" s="25"/>
      <c r="L194" s="19">
        <f t="shared" ref="L194" si="62">SUM(L185:L193)</f>
        <v>160.28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1155</v>
      </c>
      <c r="G195" s="32">
        <f t="shared" ref="G195" si="63">G184+G194</f>
        <v>40.152000000000001</v>
      </c>
      <c r="H195" s="32">
        <f t="shared" ref="H195" si="64">H184+H194</f>
        <v>46.459999999999994</v>
      </c>
      <c r="I195" s="32">
        <f t="shared" ref="I195" si="65">I184+I194</f>
        <v>186.953</v>
      </c>
      <c r="J195" s="32">
        <f t="shared" ref="J195:L195" si="66">J184+J194</f>
        <v>1326.56</v>
      </c>
      <c r="K195" s="32"/>
      <c r="L195" s="32">
        <f t="shared" si="66"/>
        <v>259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1236.3</v>
      </c>
      <c r="G196" s="34">
        <f t="shared" ref="G196:J196" si="67">(G24+G43+G62+G81+G100+G119+G138+G157+G176+G195)/(IF(G24=0,0,1)+IF(G43=0,0,1)+IF(G62=0,0,1)+IF(G81=0,0,1)+IF(G100=0,0,1)+IF(G119=0,0,1)+IF(G138=0,0,1)+IF(G157=0,0,1)+IF(G176=0,0,1)+IF(G195=0,0,1))</f>
        <v>42.248299999999993</v>
      </c>
      <c r="H196" s="34">
        <f t="shared" si="67"/>
        <v>50.509100000000004</v>
      </c>
      <c r="I196" s="34">
        <f t="shared" si="67"/>
        <v>191.93880000000001</v>
      </c>
      <c r="J196" s="34">
        <f t="shared" si="67"/>
        <v>1391.1433</v>
      </c>
      <c r="K196" s="34"/>
      <c r="L196" s="34">
        <f t="shared" ref="L196" si="68">(L24+L43+L62+L81+L100+L119+L138+L157+L176+L195)/(IF(L24=0,0,1)+IF(L43=0,0,1)+IF(L62=0,0,1)+IF(L81=0,0,1)+IF(L100=0,0,1)+IF(L119=0,0,1)+IF(L138=0,0,1)+IF(L157=0,0,1)+IF(L176=0,0,1)+IF(L195=0,0,1))</f>
        <v>254.5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conditionalFormatting sqref="L6 L8:L9 L25 L27:L28 L30 L44 L82 L101 L106 L120 L139 L144 L177 L179:L180 L182 L158 L160:L161 L163:L164">
    <cfRule type="cellIs" dxfId="17" priority="53" operator="equal">
      <formula>0</formula>
    </cfRule>
  </conditionalFormatting>
  <conditionalFormatting sqref="L11">
    <cfRule type="cellIs" dxfId="16" priority="52" operator="equal">
      <formula>0</formula>
    </cfRule>
  </conditionalFormatting>
  <conditionalFormatting sqref="L14:L20">
    <cfRule type="cellIs" dxfId="15" priority="49" operator="equal">
      <formula>0</formula>
    </cfRule>
  </conditionalFormatting>
  <conditionalFormatting sqref="L33:L39">
    <cfRule type="cellIs" dxfId="14" priority="44" operator="equal">
      <formula>0</formula>
    </cfRule>
  </conditionalFormatting>
  <conditionalFormatting sqref="L46:L48">
    <cfRule type="cellIs" dxfId="13" priority="43" operator="equal">
      <formula>0</formula>
    </cfRule>
  </conditionalFormatting>
  <conditionalFormatting sqref="L52:L58">
    <cfRule type="cellIs" dxfId="12" priority="39" operator="equal">
      <formula>0</formula>
    </cfRule>
  </conditionalFormatting>
  <conditionalFormatting sqref="L71:L77">
    <cfRule type="cellIs" dxfId="11" priority="34" operator="equal">
      <formula>0</formula>
    </cfRule>
  </conditionalFormatting>
  <conditionalFormatting sqref="L84:L86">
    <cfRule type="cellIs" dxfId="10" priority="33" operator="equal">
      <formula>0</formula>
    </cfRule>
  </conditionalFormatting>
  <conditionalFormatting sqref="L90:L96">
    <cfRule type="cellIs" dxfId="9" priority="29" operator="equal">
      <formula>0</formula>
    </cfRule>
  </conditionalFormatting>
  <conditionalFormatting sqref="L103:L104">
    <cfRule type="cellIs" dxfId="8" priority="28" operator="equal">
      <formula>0</formula>
    </cfRule>
  </conditionalFormatting>
  <conditionalFormatting sqref="L109:L115">
    <cfRule type="cellIs" dxfId="7" priority="24" operator="equal">
      <formula>0</formula>
    </cfRule>
  </conditionalFormatting>
  <conditionalFormatting sqref="L122:L124">
    <cfRule type="cellIs" dxfId="6" priority="23" operator="equal">
      <formula>0</formula>
    </cfRule>
  </conditionalFormatting>
  <conditionalFormatting sqref="L128:L134">
    <cfRule type="cellIs" dxfId="5" priority="19" operator="equal">
      <formula>0</formula>
    </cfRule>
  </conditionalFormatting>
  <conditionalFormatting sqref="L141:L142">
    <cfRule type="cellIs" dxfId="4" priority="18" operator="equal">
      <formula>0</formula>
    </cfRule>
  </conditionalFormatting>
  <conditionalFormatting sqref="L147:L153">
    <cfRule type="cellIs" dxfId="3" priority="12" operator="equal">
      <formula>0</formula>
    </cfRule>
  </conditionalFormatting>
  <conditionalFormatting sqref="L166:L172">
    <cfRule type="cellIs" dxfId="2" priority="6" operator="equal">
      <formula>0</formula>
    </cfRule>
  </conditionalFormatting>
  <conditionalFormatting sqref="L185:L187">
    <cfRule type="cellIs" dxfId="1" priority="2" operator="equal">
      <formula>0</formula>
    </cfRule>
  </conditionalFormatting>
  <conditionalFormatting sqref="L189:L191">
    <cfRule type="cellIs" dxfId="0" priority="1" operator="equal">
      <formula>0</formula>
    </cfRule>
  </conditionalFormatting>
  <pageMargins left="0.7" right="0.7" top="0.75" bottom="0.75" header="0.3" footer="0.3"/>
  <pageSetup paperSize="9" scale="60" orientation="portrait" r:id="rId1"/>
  <rowBreaks count="2" manualBreakCount="2">
    <brk id="62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2026-04-14T09:22:15Z</cp:lastPrinted>
  <dcterms:created xsi:type="dcterms:W3CDTF">2022-05-16T14:23:56Z</dcterms:created>
  <dcterms:modified xsi:type="dcterms:W3CDTF">2026-04-23T08:51:33Z</dcterms:modified>
</cp:coreProperties>
</file>